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320" windowHeight="11250" activeTab="0"/>
  </bookViews>
  <sheets>
    <sheet name="List1" sheetId="1" r:id="rId1"/>
    <sheet name="List2" sheetId="2" r:id="rId2"/>
    <sheet name="List3" sheetId="3" r:id="rId3"/>
  </sheets>
  <definedNames>
    <definedName name="_xlfn.BAHTTEXT" hidden="1">#NAME?</definedName>
  </definedNames>
  <calcPr fullCalcOnLoad="1"/>
</workbook>
</file>

<file path=xl/comments1.xml><?xml version="1.0" encoding="utf-8"?>
<comments xmlns="http://schemas.openxmlformats.org/spreadsheetml/2006/main">
  <authors>
    <author>Jarda</author>
    <author>xy</author>
  </authors>
  <commentList>
    <comment ref="H3" authorId="0">
      <text>
        <r>
          <rPr>
            <b/>
            <sz val="9"/>
            <color indexed="10"/>
            <rFont val="Tahoma"/>
            <family val="2"/>
          </rPr>
          <t>Nevyplňujte !</t>
        </r>
        <r>
          <rPr>
            <sz val="9"/>
            <rFont val="Tahoma"/>
            <family val="0"/>
          </rPr>
          <t xml:space="preserve">
</t>
        </r>
      </text>
    </comment>
    <comment ref="C5" authorId="0">
      <text>
        <r>
          <rPr>
            <b/>
            <sz val="8"/>
            <color indexed="10"/>
            <rFont val="Tahoma"/>
            <family val="2"/>
          </rPr>
          <t>Zde vyplňte Vaše jméno popřípadě firmu</t>
        </r>
        <r>
          <rPr>
            <sz val="8"/>
            <rFont val="Tahoma"/>
            <family val="0"/>
          </rPr>
          <t xml:space="preserve">
</t>
        </r>
      </text>
    </comment>
    <comment ref="C6" authorId="0">
      <text>
        <r>
          <rPr>
            <b/>
            <sz val="8"/>
            <color indexed="10"/>
            <rFont val="Tahoma"/>
            <family val="2"/>
          </rPr>
          <t>Váš telefon a e-mailovou adresu</t>
        </r>
        <r>
          <rPr>
            <sz val="8"/>
            <rFont val="Tahoma"/>
            <family val="0"/>
          </rPr>
          <t xml:space="preserve">
</t>
        </r>
      </text>
    </comment>
    <comment ref="C8" authorId="0">
      <text>
        <r>
          <rPr>
            <b/>
            <sz val="9"/>
            <rFont val="Tahoma"/>
            <family val="0"/>
          </rPr>
          <t xml:space="preserve">Detailní popis materiálu. Např: </t>
        </r>
        <r>
          <rPr>
            <b/>
            <sz val="9"/>
            <color indexed="10"/>
            <rFont val="Tahoma"/>
            <family val="2"/>
          </rPr>
          <t>LTD 18 KR 1792 Calvados</t>
        </r>
        <r>
          <rPr>
            <b/>
            <sz val="9"/>
            <rFont val="Tahoma"/>
            <family val="2"/>
          </rPr>
          <t xml:space="preserve">, kdy je popsána ve zkratce laminovaná dřevotříska tloušťky 18mm, od výrobce Kronospan v dekoru Calvádos 1792 nebo: </t>
        </r>
        <r>
          <rPr>
            <b/>
            <sz val="9"/>
            <color indexed="10"/>
            <rFont val="Tahoma"/>
            <family val="2"/>
          </rPr>
          <t>DTD 19 dýha BUK</t>
        </r>
        <r>
          <rPr>
            <b/>
            <sz val="9"/>
            <rFont val="Tahoma"/>
            <family val="2"/>
          </rPr>
          <t>.</t>
        </r>
        <r>
          <rPr>
            <sz val="9"/>
            <rFont val="Tahoma"/>
            <family val="0"/>
          </rPr>
          <t xml:space="preserve">
</t>
        </r>
      </text>
    </comment>
    <comment ref="H9"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0"/>
          </rPr>
          <t xml:space="preserve">
</t>
        </r>
      </text>
    </comment>
    <comment ref="A10"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0"/>
          </rPr>
          <t>.</t>
        </r>
      </text>
    </comment>
    <comment ref="B10"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0"/>
          </rPr>
          <t xml:space="preserve">
</t>
        </r>
      </text>
    </comment>
    <comment ref="C10" authorId="0">
      <text>
        <r>
          <rPr>
            <b/>
            <sz val="9"/>
            <color indexed="10"/>
            <rFont val="Tahoma"/>
            <family val="2"/>
          </rPr>
          <t>Rozměr X určuje délku dílce po létech. Rozměr uvádějte vždy v milimetrech a celých číslech bez desetinných míst.</t>
        </r>
        <r>
          <rPr>
            <sz val="9"/>
            <rFont val="Tahoma"/>
            <family val="0"/>
          </rPr>
          <t xml:space="preserve">
</t>
        </r>
      </text>
    </comment>
    <comment ref="D10" authorId="0">
      <text>
        <r>
          <rPr>
            <b/>
            <sz val="9"/>
            <color indexed="10"/>
            <rFont val="Tahoma"/>
            <family val="2"/>
          </rPr>
          <t>Rozměr Y určuje šířku dílce proti létům. Rozměr uvádějte vždy v milimetrech a celých číslech bez desetinných míst.</t>
        </r>
        <r>
          <rPr>
            <sz val="9"/>
            <rFont val="Tahoma"/>
            <family val="0"/>
          </rPr>
          <t xml:space="preserve">
</t>
        </r>
      </text>
    </comment>
    <comment ref="F10" authorId="0">
      <text>
        <r>
          <rPr>
            <b/>
            <sz val="9"/>
            <color indexed="10"/>
            <rFont val="Tahoma"/>
            <family val="2"/>
          </rPr>
          <t xml:space="preserve">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t>
        </r>
        <r>
          <rPr>
            <b/>
            <sz val="9"/>
            <color indexed="48"/>
            <rFont val="Tahoma"/>
            <family val="2"/>
          </rPr>
          <t>U jednobarevných dekorů se strukturou povrchu hladký SM, perlička PE, kancelářská struhtura BS napište 1.</t>
        </r>
        <r>
          <rPr>
            <sz val="9"/>
            <rFont val="Tahoma"/>
            <family val="0"/>
          </rPr>
          <t xml:space="preserve">
</t>
        </r>
      </text>
    </comment>
    <comment ref="G11" authorId="0">
      <text>
        <r>
          <rPr>
            <b/>
            <sz val="9"/>
            <color indexed="10"/>
            <rFont val="Tahoma"/>
            <family val="2"/>
          </rPr>
          <t>Hrana na straně po létech. Pokud má být hrana 05mm, vepište do kolonky číslo 5. Pokud má být hrana tl 2mm vepište číslo 2. Pokud nemá být ohranováno nechte kolonku prázdnou.</t>
        </r>
        <r>
          <rPr>
            <sz val="9"/>
            <color indexed="10"/>
            <rFont val="Tahoma"/>
            <family val="2"/>
          </rPr>
          <t xml:space="preserve">
</t>
        </r>
      </text>
    </comment>
    <comment ref="H11" authorId="0">
      <text>
        <r>
          <rPr>
            <b/>
            <sz val="9"/>
            <color indexed="10"/>
            <rFont val="Tahoma"/>
            <family val="2"/>
          </rPr>
          <t>Hrana na straně po létech. Pokud má být hrana 05mm, vepište do kolonky číslo 5. Pokud má být hrana tl 2mm vepište číslo 2. Pokud nemá být ohranováno nechte kolonku prázdnou.</t>
        </r>
        <r>
          <rPr>
            <sz val="9"/>
            <rFont val="Tahoma"/>
            <family val="0"/>
          </rPr>
          <t xml:space="preserve">
</t>
        </r>
      </text>
    </comment>
    <comment ref="I11" authorId="0">
      <text>
        <r>
          <rPr>
            <b/>
            <sz val="9"/>
            <color indexed="10"/>
            <rFont val="Tahoma"/>
            <family val="2"/>
          </rPr>
          <t>Hrana na straně proti létům. Pokud má být hrana 05mm, vepište do kolonky číslo 5. Pokud má být hrana tl 2mm vepište číslo 2. Pokud nemá být ohranováno nechte kolonku prázdnou.</t>
        </r>
      </text>
    </comment>
    <comment ref="J11" authorId="0">
      <text>
        <r>
          <rPr>
            <b/>
            <sz val="9"/>
            <color indexed="10"/>
            <rFont val="Tahoma"/>
            <family val="2"/>
          </rPr>
          <t>Hrana na straně proti létům. Pokud má být hrana 05mm, vepište do kolonky číslo 5. Pokud má být hrana tl 2mm vepište číslo 2. Pokud nemá být ohranováno nechte kolonku prázdnou.</t>
        </r>
        <r>
          <rPr>
            <sz val="9"/>
            <rFont val="Tahoma"/>
            <family val="0"/>
          </rPr>
          <t xml:space="preserve">
</t>
        </r>
      </text>
    </comment>
    <comment ref="A12" authorId="1">
      <text>
        <r>
          <rPr>
            <b/>
            <sz val="8"/>
            <color indexed="10"/>
            <rFont val="Tahoma"/>
            <family val="2"/>
          </rPr>
          <t>Vzorový řádek, nelze měnit a v kalkulaci se s ním nepočítá.</t>
        </r>
        <r>
          <rPr>
            <sz val="8"/>
            <rFont val="Tahoma"/>
            <family val="0"/>
          </rPr>
          <t xml:space="preserve">
</t>
        </r>
      </text>
    </comment>
    <comment ref="C49" authorId="1">
      <text>
        <r>
          <rPr>
            <b/>
            <sz val="8"/>
            <color indexed="10"/>
            <rFont val="Tahoma"/>
            <family val="2"/>
          </rPr>
          <t>Součet 2 mm hrany z jednoho listu. Pokud je jedna zakázka z více listů je nutné provést součet hran ručně. Výpočet přidává automaticky 30 mm ke každé olepené hraně což je odpad nutný pro olepovačku.</t>
        </r>
        <r>
          <rPr>
            <sz val="8"/>
            <rFont val="Tahoma"/>
            <family val="0"/>
          </rPr>
          <t xml:space="preserve">
</t>
        </r>
      </text>
    </comment>
    <comment ref="I49" authorId="1">
      <text>
        <r>
          <rPr>
            <b/>
            <sz val="8"/>
            <color indexed="10"/>
            <rFont val="Tahoma"/>
            <family val="2"/>
          </rPr>
          <t>Součet 05 mm hrany z jednoho listu. Pokud je jedna zakázka z více listů je nutné provést součet hran ručně. Výpočet přidává automaticky 30 mm ke každé olepené hraně což je odpad nutný pro olepovačku.</t>
        </r>
        <r>
          <rPr>
            <sz val="8"/>
            <rFont val="Tahoma"/>
            <family val="0"/>
          </rPr>
          <t xml:space="preserve">
</t>
        </r>
      </text>
    </comment>
    <comment ref="D51" authorId="1">
      <text>
        <r>
          <rPr>
            <b/>
            <sz val="8"/>
            <color indexed="10"/>
            <rFont val="Tahoma"/>
            <family val="2"/>
          </rPr>
          <t>Součet metrů čtverečních z celého listu. Metry jsou čisté bez přídavku na formátování. Pro objednání plošného materiálu je nutné provést výpočet v nářezových plánech.</t>
        </r>
      </text>
    </comment>
  </commentList>
</comments>
</file>

<file path=xl/comments2.xml><?xml version="1.0" encoding="utf-8"?>
<comments xmlns="http://schemas.openxmlformats.org/spreadsheetml/2006/main">
  <authors>
    <author>Jarda</author>
    <author>xy</author>
  </authors>
  <commentList>
    <comment ref="H3" authorId="0">
      <text>
        <r>
          <rPr>
            <b/>
            <sz val="9"/>
            <color indexed="10"/>
            <rFont val="Tahoma"/>
            <family val="2"/>
          </rPr>
          <t>Nevyplňujte !</t>
        </r>
        <r>
          <rPr>
            <sz val="9"/>
            <rFont val="Tahoma"/>
            <family val="0"/>
          </rPr>
          <t xml:space="preserve">
</t>
        </r>
      </text>
    </comment>
    <comment ref="C5" authorId="0">
      <text>
        <r>
          <rPr>
            <b/>
            <sz val="8"/>
            <color indexed="10"/>
            <rFont val="Tahoma"/>
            <family val="2"/>
          </rPr>
          <t>Zde vyplňte Vaše jméno popřípadě firmu</t>
        </r>
        <r>
          <rPr>
            <sz val="8"/>
            <rFont val="Tahoma"/>
            <family val="0"/>
          </rPr>
          <t xml:space="preserve">
</t>
        </r>
      </text>
    </comment>
    <comment ref="C6" authorId="0">
      <text>
        <r>
          <rPr>
            <b/>
            <sz val="8"/>
            <color indexed="10"/>
            <rFont val="Tahoma"/>
            <family val="2"/>
          </rPr>
          <t>Váš telefon a e-mailovou adresu</t>
        </r>
        <r>
          <rPr>
            <sz val="8"/>
            <rFont val="Tahoma"/>
            <family val="0"/>
          </rPr>
          <t xml:space="preserve">
</t>
        </r>
      </text>
    </comment>
    <comment ref="C8" authorId="0">
      <text>
        <r>
          <rPr>
            <b/>
            <sz val="9"/>
            <rFont val="Tahoma"/>
            <family val="0"/>
          </rPr>
          <t xml:space="preserve">Detailní popis materiálu. Např: </t>
        </r>
        <r>
          <rPr>
            <b/>
            <sz val="9"/>
            <color indexed="10"/>
            <rFont val="Tahoma"/>
            <family val="2"/>
          </rPr>
          <t>LTD 18 KR 1792 Calvados</t>
        </r>
        <r>
          <rPr>
            <b/>
            <sz val="9"/>
            <rFont val="Tahoma"/>
            <family val="2"/>
          </rPr>
          <t xml:space="preserve">, kdy je popsána ve zkratce laminovaná dřevotříska tloušťky 18mm, od výrobce Kronospan v dekoru Calvádos 1792 nebo: </t>
        </r>
        <r>
          <rPr>
            <b/>
            <sz val="9"/>
            <color indexed="10"/>
            <rFont val="Tahoma"/>
            <family val="2"/>
          </rPr>
          <t>DTD 19 dýha BUK</t>
        </r>
        <r>
          <rPr>
            <b/>
            <sz val="9"/>
            <rFont val="Tahoma"/>
            <family val="2"/>
          </rPr>
          <t>.</t>
        </r>
        <r>
          <rPr>
            <sz val="9"/>
            <rFont val="Tahoma"/>
            <family val="0"/>
          </rPr>
          <t xml:space="preserve">
</t>
        </r>
      </text>
    </comment>
    <comment ref="A10"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0"/>
          </rPr>
          <t>.</t>
        </r>
      </text>
    </comment>
    <comment ref="B10"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0"/>
          </rPr>
          <t xml:space="preserve">
</t>
        </r>
      </text>
    </comment>
    <comment ref="C10" authorId="0">
      <text>
        <r>
          <rPr>
            <b/>
            <sz val="9"/>
            <color indexed="10"/>
            <rFont val="Tahoma"/>
            <family val="2"/>
          </rPr>
          <t>Rozměr X určuje délku dílce po létech. Rozměr uvádějte vždy v milimetrech a celých číslech bez desetinných míst.</t>
        </r>
        <r>
          <rPr>
            <sz val="9"/>
            <rFont val="Tahoma"/>
            <family val="0"/>
          </rPr>
          <t xml:space="preserve">
</t>
        </r>
      </text>
    </comment>
    <comment ref="D10" authorId="0">
      <text>
        <r>
          <rPr>
            <b/>
            <sz val="9"/>
            <color indexed="10"/>
            <rFont val="Tahoma"/>
            <family val="2"/>
          </rPr>
          <t>Rozměr Y určuje šířku dílce proti létům. Rozměr uvádějte vždy v milimetrech a celých číslech bez desetinných míst.</t>
        </r>
        <r>
          <rPr>
            <sz val="9"/>
            <rFont val="Tahoma"/>
            <family val="0"/>
          </rPr>
          <t xml:space="preserve">
</t>
        </r>
      </text>
    </comment>
    <comment ref="F10" authorId="0">
      <text>
        <r>
          <rPr>
            <b/>
            <sz val="9"/>
            <color indexed="10"/>
            <rFont val="Tahoma"/>
            <family val="2"/>
          </rPr>
          <t xml:space="preserve">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t>
        </r>
        <r>
          <rPr>
            <b/>
            <sz val="9"/>
            <color indexed="48"/>
            <rFont val="Tahoma"/>
            <family val="2"/>
          </rPr>
          <t>U jednobarevných dekorů se strukturou povrchu hladký SM, perlička PE, kancelářská struhtura BS napište 1.</t>
        </r>
        <r>
          <rPr>
            <sz val="9"/>
            <rFont val="Tahoma"/>
            <family val="0"/>
          </rPr>
          <t xml:space="preserve">
</t>
        </r>
      </text>
    </comment>
    <comment ref="G11" authorId="0">
      <text>
        <r>
          <rPr>
            <b/>
            <sz val="9"/>
            <color indexed="10"/>
            <rFont val="Tahoma"/>
            <family val="2"/>
          </rPr>
          <t>Hrana na straně po létech. Pokud má být hrana 05mm, vepište do kolonky číslo 5. Pokud má být hrana tl 2mm vepište číslo 2. Pokud nemá být ohranováno nechte kolonku prázdnou.</t>
        </r>
        <r>
          <rPr>
            <sz val="9"/>
            <color indexed="10"/>
            <rFont val="Tahoma"/>
            <family val="2"/>
          </rPr>
          <t xml:space="preserve">
</t>
        </r>
      </text>
    </comment>
    <comment ref="H11" authorId="0">
      <text>
        <r>
          <rPr>
            <b/>
            <sz val="9"/>
            <color indexed="10"/>
            <rFont val="Tahoma"/>
            <family val="2"/>
          </rPr>
          <t>Hrana na straně po létech. Pokud má být hrana 05mm, vepište do kolonky číslo 5. Pokud má být hrana tl 2mm vepište číslo 2. Pokud nemá být ohranováno nechte kolonku prázdnou.</t>
        </r>
        <r>
          <rPr>
            <sz val="9"/>
            <rFont val="Tahoma"/>
            <family val="0"/>
          </rPr>
          <t xml:space="preserve">
</t>
        </r>
      </text>
    </comment>
    <comment ref="I11" authorId="0">
      <text>
        <r>
          <rPr>
            <b/>
            <sz val="9"/>
            <color indexed="10"/>
            <rFont val="Tahoma"/>
            <family val="2"/>
          </rPr>
          <t>Hrana na straně proti létům. Pokud má být hrana 05mm, vepište do kolonky číslo 5. Pokud má být hrana tl 2mm vepište číslo 2. Pokud nemá být ohranováno nechte kolonku prázdnou.</t>
        </r>
      </text>
    </comment>
    <comment ref="J11" authorId="0">
      <text>
        <r>
          <rPr>
            <b/>
            <sz val="9"/>
            <color indexed="10"/>
            <rFont val="Tahoma"/>
            <family val="2"/>
          </rPr>
          <t>Hrana na straně proti létům. Pokud má být hrana 05mm, vepište do kolonky číslo 5. Pokud má být hrana tl 2mm vepište číslo 2. Pokud nemá být ohranováno nechte kolonku prázdnou.</t>
        </r>
        <r>
          <rPr>
            <sz val="9"/>
            <rFont val="Tahoma"/>
            <family val="0"/>
          </rPr>
          <t xml:space="preserve">
</t>
        </r>
      </text>
    </comment>
    <comment ref="A12" authorId="1">
      <text>
        <r>
          <rPr>
            <b/>
            <sz val="8"/>
            <color indexed="10"/>
            <rFont val="Tahoma"/>
            <family val="2"/>
          </rPr>
          <t>Vzorový řádek, nelze měnit a v kalkulaci se s ním nepočítá.</t>
        </r>
        <r>
          <rPr>
            <sz val="8"/>
            <rFont val="Tahoma"/>
            <family val="0"/>
          </rPr>
          <t xml:space="preserve">
</t>
        </r>
      </text>
    </comment>
    <comment ref="C49" authorId="1">
      <text>
        <r>
          <rPr>
            <b/>
            <sz val="8"/>
            <color indexed="10"/>
            <rFont val="Tahoma"/>
            <family val="2"/>
          </rPr>
          <t>Součet 2 mm hrany z jednoho listu. Pokud je jedna zakázka z více listů je nutné provést součet hran ručně. Výpočet přidává automaticky 30 mm ke každé olepené hraně což je odpad nutný pro olepovačku.</t>
        </r>
        <r>
          <rPr>
            <sz val="8"/>
            <rFont val="Tahoma"/>
            <family val="0"/>
          </rPr>
          <t xml:space="preserve">
</t>
        </r>
      </text>
    </comment>
    <comment ref="I49" authorId="1">
      <text>
        <r>
          <rPr>
            <b/>
            <sz val="8"/>
            <color indexed="10"/>
            <rFont val="Tahoma"/>
            <family val="2"/>
          </rPr>
          <t>Součet 05 mm hrany z jednoho listu. Pokud je jedna zakázka z více listů je nutné provést součet hran ručně. Výpočet přidává automaticky 30 mm ke každé olepené hraně což je odpad nutný pro olepovačku.</t>
        </r>
        <r>
          <rPr>
            <sz val="8"/>
            <rFont val="Tahoma"/>
            <family val="0"/>
          </rPr>
          <t xml:space="preserve">
</t>
        </r>
      </text>
    </comment>
    <comment ref="D51" authorId="1">
      <text>
        <r>
          <rPr>
            <b/>
            <sz val="8"/>
            <color indexed="10"/>
            <rFont val="Tahoma"/>
            <family val="2"/>
          </rPr>
          <t>Součet metrů čtverečních z celého listu. Metry jsou čisté bez přídavku na formátování. Pro objednání plošného materiálu je nutné provést výpočet v nářezových plánech.</t>
        </r>
      </text>
    </comment>
    <comment ref="H9"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0"/>
          </rPr>
          <t xml:space="preserve">
</t>
        </r>
      </text>
    </comment>
  </commentList>
</comments>
</file>

<file path=xl/comments3.xml><?xml version="1.0" encoding="utf-8"?>
<comments xmlns="http://schemas.openxmlformats.org/spreadsheetml/2006/main">
  <authors>
    <author>Jarda</author>
    <author>xy</author>
  </authors>
  <commentList>
    <comment ref="H3" authorId="0">
      <text>
        <r>
          <rPr>
            <b/>
            <sz val="9"/>
            <color indexed="10"/>
            <rFont val="Tahoma"/>
            <family val="2"/>
          </rPr>
          <t>Nevyplňujte !</t>
        </r>
        <r>
          <rPr>
            <sz val="9"/>
            <rFont val="Tahoma"/>
            <family val="0"/>
          </rPr>
          <t xml:space="preserve">
</t>
        </r>
      </text>
    </comment>
    <comment ref="C5" authorId="0">
      <text>
        <r>
          <rPr>
            <b/>
            <sz val="8"/>
            <color indexed="10"/>
            <rFont val="Tahoma"/>
            <family val="2"/>
          </rPr>
          <t>Zde vyplňte Vaše jméno popřípadě firmu</t>
        </r>
        <r>
          <rPr>
            <sz val="8"/>
            <rFont val="Tahoma"/>
            <family val="0"/>
          </rPr>
          <t xml:space="preserve">
</t>
        </r>
      </text>
    </comment>
    <comment ref="C6" authorId="0">
      <text>
        <r>
          <rPr>
            <b/>
            <sz val="8"/>
            <color indexed="10"/>
            <rFont val="Tahoma"/>
            <family val="2"/>
          </rPr>
          <t>Váš telefon a e-mailovou adresu</t>
        </r>
        <r>
          <rPr>
            <sz val="8"/>
            <rFont val="Tahoma"/>
            <family val="0"/>
          </rPr>
          <t xml:space="preserve">
</t>
        </r>
      </text>
    </comment>
    <comment ref="C8" authorId="0">
      <text>
        <r>
          <rPr>
            <b/>
            <sz val="9"/>
            <rFont val="Tahoma"/>
            <family val="0"/>
          </rPr>
          <t xml:space="preserve">Detailní popis materiálu. Např: </t>
        </r>
        <r>
          <rPr>
            <b/>
            <sz val="9"/>
            <color indexed="10"/>
            <rFont val="Tahoma"/>
            <family val="2"/>
          </rPr>
          <t>LTD 18 KR 1792 Calvados</t>
        </r>
        <r>
          <rPr>
            <b/>
            <sz val="9"/>
            <rFont val="Tahoma"/>
            <family val="2"/>
          </rPr>
          <t xml:space="preserve">, kdy je popsána ve zkratce laminovaná dřevotříska tloušťky 18mm, od výrobce Kronospan v dekoru Calvádos 1792 nebo: </t>
        </r>
        <r>
          <rPr>
            <b/>
            <sz val="9"/>
            <color indexed="10"/>
            <rFont val="Tahoma"/>
            <family val="2"/>
          </rPr>
          <t>DTD 19 dýha BUK</t>
        </r>
        <r>
          <rPr>
            <b/>
            <sz val="9"/>
            <rFont val="Tahoma"/>
            <family val="2"/>
          </rPr>
          <t>.</t>
        </r>
        <r>
          <rPr>
            <sz val="9"/>
            <rFont val="Tahoma"/>
            <family val="0"/>
          </rPr>
          <t xml:space="preserve">
</t>
        </r>
      </text>
    </comment>
    <comment ref="H9"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0"/>
          </rPr>
          <t xml:space="preserve">
</t>
        </r>
      </text>
    </comment>
    <comment ref="A10"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0"/>
          </rPr>
          <t>.</t>
        </r>
      </text>
    </comment>
    <comment ref="B10"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0"/>
          </rPr>
          <t xml:space="preserve">
</t>
        </r>
      </text>
    </comment>
    <comment ref="C10" authorId="0">
      <text>
        <r>
          <rPr>
            <b/>
            <sz val="9"/>
            <color indexed="10"/>
            <rFont val="Tahoma"/>
            <family val="2"/>
          </rPr>
          <t>Rozměr X určuje délku dílce po létech. Rozměr uvádějte vždy v milimetrech a celých číslech bez desetinných míst.</t>
        </r>
        <r>
          <rPr>
            <sz val="9"/>
            <rFont val="Tahoma"/>
            <family val="0"/>
          </rPr>
          <t xml:space="preserve">
</t>
        </r>
      </text>
    </comment>
    <comment ref="D10" authorId="0">
      <text>
        <r>
          <rPr>
            <b/>
            <sz val="9"/>
            <color indexed="10"/>
            <rFont val="Tahoma"/>
            <family val="2"/>
          </rPr>
          <t>Rozměr Y určuje šířku dílce proti létům. Rozměr uvádějte vždy v milimetrech a celých číslech bez desetinných míst.</t>
        </r>
        <r>
          <rPr>
            <sz val="9"/>
            <rFont val="Tahoma"/>
            <family val="0"/>
          </rPr>
          <t xml:space="preserve">
</t>
        </r>
      </text>
    </comment>
    <comment ref="F10" authorId="0">
      <text>
        <r>
          <rPr>
            <b/>
            <sz val="9"/>
            <color indexed="10"/>
            <rFont val="Tahoma"/>
            <family val="2"/>
          </rPr>
          <t xml:space="preserve">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t>
        </r>
        <r>
          <rPr>
            <b/>
            <sz val="9"/>
            <color indexed="48"/>
            <rFont val="Tahoma"/>
            <family val="2"/>
          </rPr>
          <t>U jednobarevných dekorů se strukturou povrchu hladký SM, perlička PE, kancelářská struhtura BS napište 1.</t>
        </r>
      </text>
    </comment>
    <comment ref="G11" authorId="0">
      <text>
        <r>
          <rPr>
            <b/>
            <sz val="9"/>
            <color indexed="10"/>
            <rFont val="Tahoma"/>
            <family val="2"/>
          </rPr>
          <t>Hrana na straně po létech. Pokud má být hrana 05mm, vepište do kolonky číslo 5. Pokud má být hrana tl 2mm vepište číslo 2. Pokud nemá být ohranováno nechte kolonku prázdnou.</t>
        </r>
        <r>
          <rPr>
            <sz val="9"/>
            <color indexed="10"/>
            <rFont val="Tahoma"/>
            <family val="2"/>
          </rPr>
          <t xml:space="preserve">
</t>
        </r>
      </text>
    </comment>
    <comment ref="H11" authorId="0">
      <text>
        <r>
          <rPr>
            <b/>
            <sz val="9"/>
            <color indexed="10"/>
            <rFont val="Tahoma"/>
            <family val="2"/>
          </rPr>
          <t>Hrana na straně po létech. Pokud má být hrana 05mm, vepište do kolonky číslo 5. Pokud má být hrana tl 2mm vepište číslo 2. Pokud nemá být ohranováno nechte kolonku prázdnou.</t>
        </r>
        <r>
          <rPr>
            <sz val="9"/>
            <rFont val="Tahoma"/>
            <family val="0"/>
          </rPr>
          <t xml:space="preserve">
</t>
        </r>
      </text>
    </comment>
    <comment ref="I11" authorId="0">
      <text>
        <r>
          <rPr>
            <b/>
            <sz val="9"/>
            <color indexed="10"/>
            <rFont val="Tahoma"/>
            <family val="2"/>
          </rPr>
          <t>Hrana na straně proti létům. Pokud má být hrana 05mm, vepište do kolonky číslo 5. Pokud má být hrana tl 2mm vepište číslo 2. Pokud nemá být ohranováno nechte kolonku prázdnou.</t>
        </r>
      </text>
    </comment>
    <comment ref="J11" authorId="0">
      <text>
        <r>
          <rPr>
            <b/>
            <sz val="9"/>
            <color indexed="10"/>
            <rFont val="Tahoma"/>
            <family val="2"/>
          </rPr>
          <t>Hrana na straně proti létům. Pokud má být hrana 05mm, vepište do kolonky číslo 5. Pokud má být hrana tl 2mm vepište číslo 2. Pokud nemá být ohranováno nechte kolonku prázdnou.</t>
        </r>
        <r>
          <rPr>
            <sz val="9"/>
            <rFont val="Tahoma"/>
            <family val="0"/>
          </rPr>
          <t xml:space="preserve">
</t>
        </r>
      </text>
    </comment>
    <comment ref="A12" authorId="1">
      <text>
        <r>
          <rPr>
            <b/>
            <sz val="8"/>
            <color indexed="10"/>
            <rFont val="Tahoma"/>
            <family val="2"/>
          </rPr>
          <t>Vzorový řádek, nelze měnit a v kalkulaci se s ním nepočítá.</t>
        </r>
        <r>
          <rPr>
            <sz val="8"/>
            <rFont val="Tahoma"/>
            <family val="0"/>
          </rPr>
          <t xml:space="preserve">
</t>
        </r>
      </text>
    </comment>
    <comment ref="C49" authorId="1">
      <text>
        <r>
          <rPr>
            <b/>
            <sz val="8"/>
            <color indexed="10"/>
            <rFont val="Tahoma"/>
            <family val="2"/>
          </rPr>
          <t>Součet 2 mm hrany z jednoho listu. Pokud je jedna zakázka z více listů je nutné provést součet hran ručně. Výpočet přidává automaticky 30 mm ke každé olepené hraně což je odpad nutný pro olepovačku.</t>
        </r>
        <r>
          <rPr>
            <sz val="8"/>
            <rFont val="Tahoma"/>
            <family val="0"/>
          </rPr>
          <t xml:space="preserve">
</t>
        </r>
      </text>
    </comment>
    <comment ref="I49" authorId="1">
      <text>
        <r>
          <rPr>
            <b/>
            <sz val="8"/>
            <color indexed="10"/>
            <rFont val="Tahoma"/>
            <family val="2"/>
          </rPr>
          <t>Součet 05 mm hrany z jednoho listu. Pokud je jedna zakázka z více listů je nutné provést součet hran ručně. Výpočet přidává automaticky 30 mm ke každé olepené hraně což je odpad nutný pro olepovačku.</t>
        </r>
        <r>
          <rPr>
            <sz val="8"/>
            <rFont val="Tahoma"/>
            <family val="0"/>
          </rPr>
          <t xml:space="preserve">
</t>
        </r>
      </text>
    </comment>
    <comment ref="D51" authorId="1">
      <text>
        <r>
          <rPr>
            <b/>
            <sz val="8"/>
            <color indexed="10"/>
            <rFont val="Tahoma"/>
            <family val="2"/>
          </rPr>
          <t>Součet metrů čtverečních z celého listu. Metry jsou čisté bez přídavku na formátování. Pro objednání plošného materiálu je nutné provést výpočet v nářezových plánech.</t>
        </r>
      </text>
    </comment>
  </commentList>
</comments>
</file>

<file path=xl/sharedStrings.xml><?xml version="1.0" encoding="utf-8"?>
<sst xmlns="http://schemas.openxmlformats.org/spreadsheetml/2006/main" count="105" uniqueCount="34">
  <si>
    <t>X</t>
  </si>
  <si>
    <t>Y</t>
  </si>
  <si>
    <t>rozměr</t>
  </si>
  <si>
    <t>stručný popis</t>
  </si>
  <si>
    <t>poz.</t>
  </si>
  <si>
    <t>X1</t>
  </si>
  <si>
    <t>Y1</t>
  </si>
  <si>
    <t>X2</t>
  </si>
  <si>
    <t>Y2</t>
  </si>
  <si>
    <t>počet</t>
  </si>
  <si>
    <t>kusů</t>
  </si>
  <si>
    <t xml:space="preserve">   Metry hrany 2 mm:</t>
  </si>
  <si>
    <t xml:space="preserve">   Metry čtvereční materiálu :</t>
  </si>
  <si>
    <t>Popis materiálu:</t>
  </si>
  <si>
    <t xml:space="preserve">           Zákazník:</t>
  </si>
  <si>
    <t xml:space="preserve">   Číslo zakázky:</t>
  </si>
  <si>
    <t xml:space="preserve">    Metry hrany 05 mm:</t>
  </si>
  <si>
    <t>Metry 2</t>
  </si>
  <si>
    <t xml:space="preserve">  List číslo:</t>
  </si>
  <si>
    <t>VZOR</t>
  </si>
  <si>
    <t xml:space="preserve">        Tel./ e-mail:</t>
  </si>
  <si>
    <t>ot.</t>
  </si>
  <si>
    <t>hranování</t>
  </si>
  <si>
    <t>X2=05</t>
  </si>
  <si>
    <t>X2=2</t>
  </si>
  <si>
    <t>Y1=05</t>
  </si>
  <si>
    <t>Y1=2</t>
  </si>
  <si>
    <t>X1=05</t>
  </si>
  <si>
    <t>X1=2</t>
  </si>
  <si>
    <t>Y2=05</t>
  </si>
  <si>
    <t>Y2=2</t>
  </si>
  <si>
    <r>
      <t xml:space="preserve">Zadávám li rozměr bez hrany vepíšu v pravo </t>
    </r>
    <r>
      <rPr>
        <b/>
        <sz val="12"/>
        <color indexed="10"/>
        <rFont val="Arial CE"/>
        <family val="0"/>
      </rPr>
      <t>1</t>
    </r>
    <r>
      <rPr>
        <sz val="10"/>
        <color indexed="10"/>
        <rFont val="Arial CE"/>
        <family val="0"/>
      </rPr>
      <t>, pokud s hranou nevypisuji nic</t>
    </r>
  </si>
  <si>
    <t>Formulář pro formátování 8.2</t>
  </si>
  <si>
    <t>Vyplněný formulář odešlete na e-mail: info@hobbycentrum-krejci.cz      dotazy na mobilu 777 009 906</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</si>
</sst>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Red]0"/>
    <numFmt numFmtId="165" formatCode="#,##0;[Red]#,##0"/>
    <numFmt numFmtId="166" formatCode="0.0"/>
    <numFmt numFmtId="167" formatCode="#,##0.0"/>
    <numFmt numFmtId="168" formatCode="#,##0.0;[Red]#,##0.0"/>
    <numFmt numFmtId="169" formatCode="0.E+00"/>
    <numFmt numFmtId="170" formatCode="&quot;Yes&quot;;&quot;Yes&quot;;&quot;No&quot;"/>
    <numFmt numFmtId="171" formatCode="&quot;True&quot;;&quot;True&quot;;&quot;False&quot;"/>
    <numFmt numFmtId="172" formatCode="&quot;On&quot;;&quot;On&quot;;&quot;Off&quot;"/>
    <numFmt numFmtId="173" formatCode="[$-F400]h:mm:ss\ AM/PM"/>
    <numFmt numFmtId="174" formatCode="0_ ;\-0\ "/>
  </numFmts>
  <fonts count="66">
    <font>
      <sz val="10"/>
      <name val="Arial CE"/>
      <family val="0"/>
    </font>
    <font>
      <sz val="14"/>
      <name val="Arial CE"/>
      <family val="2"/>
    </font>
    <font>
      <sz val="13"/>
      <name val="Arial CE"/>
      <family val="2"/>
    </font>
    <font>
      <b/>
      <sz val="10"/>
      <name val="Arial CE"/>
      <family val="0"/>
    </font>
    <font>
      <b/>
      <sz val="13"/>
      <name val="Arial CE"/>
      <family val="0"/>
    </font>
    <font>
      <sz val="12"/>
      <name val="Arial CE"/>
      <family val="0"/>
    </font>
    <font>
      <b/>
      <sz val="12"/>
      <name val="Arial CE"/>
      <family val="0"/>
    </font>
    <font>
      <sz val="10"/>
      <color indexed="9"/>
      <name val="Arial CE"/>
      <family val="0"/>
    </font>
    <font>
      <b/>
      <sz val="12"/>
      <color indexed="10"/>
      <name val="Arial CE"/>
      <family val="0"/>
    </font>
    <font>
      <b/>
      <sz val="11"/>
      <name val="Arial CE"/>
      <family val="0"/>
    </font>
    <font>
      <sz val="9"/>
      <name val="Tahoma"/>
      <family val="0"/>
    </font>
    <font>
      <b/>
      <sz val="9"/>
      <name val="Tahoma"/>
      <family val="0"/>
    </font>
    <font>
      <b/>
      <sz val="9"/>
      <color indexed="10"/>
      <name val="Tahoma"/>
      <family val="2"/>
    </font>
    <font>
      <b/>
      <sz val="14"/>
      <color indexed="10"/>
      <name val="Arial CE"/>
      <family val="0"/>
    </font>
    <font>
      <sz val="13"/>
      <color indexed="10"/>
      <name val="Arial CE"/>
      <family val="2"/>
    </font>
    <font>
      <b/>
      <sz val="13"/>
      <color indexed="10"/>
      <name val="Arial CE"/>
      <family val="2"/>
    </font>
    <font>
      <b/>
      <sz val="12"/>
      <color indexed="18"/>
      <name val="Arial CE"/>
      <family val="0"/>
    </font>
    <font>
      <b/>
      <sz val="11"/>
      <color indexed="10"/>
      <name val="Arial CE"/>
      <family val="0"/>
    </font>
    <font>
      <sz val="11"/>
      <name val="Arial CE"/>
      <family val="2"/>
    </font>
    <font>
      <sz val="8"/>
      <name val="Tahoma"/>
      <family val="0"/>
    </font>
    <font>
      <b/>
      <sz val="8"/>
      <color indexed="10"/>
      <name val="Tahoma"/>
      <family val="2"/>
    </font>
    <font>
      <sz val="9"/>
      <color indexed="10"/>
      <name val="Tahoma"/>
      <family val="2"/>
    </font>
    <font>
      <b/>
      <sz val="14"/>
      <name val="Arial CE"/>
      <family val="0"/>
    </font>
    <font>
      <u val="single"/>
      <sz val="10"/>
      <color indexed="12"/>
      <name val="Arial CE"/>
      <family val="0"/>
    </font>
    <font>
      <u val="single"/>
      <sz val="10"/>
      <color indexed="36"/>
      <name val="Arial CE"/>
      <family val="0"/>
    </font>
    <font>
      <b/>
      <sz val="10"/>
      <color indexed="10"/>
      <name val="Tahoma"/>
      <family val="2"/>
    </font>
    <font>
      <sz val="10"/>
      <color indexed="10"/>
      <name val="Arial CE"/>
      <family val="0"/>
    </font>
    <font>
      <sz val="12"/>
      <color indexed="9"/>
      <name val="Arial CE"/>
      <family val="0"/>
    </font>
    <font>
      <sz val="13"/>
      <color indexed="9"/>
      <name val="Arial CE"/>
      <family val="0"/>
    </font>
    <font>
      <sz val="14"/>
      <color indexed="9"/>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4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s>
  <borders count="4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medium"/>
    </border>
    <border>
      <left style="medium"/>
      <right style="medium"/>
      <top style="thin"/>
      <bottom style="medium"/>
    </border>
    <border>
      <left style="medium"/>
      <right>
        <color indexed="63"/>
      </right>
      <top style="thin"/>
      <bottom style="medium"/>
    </border>
    <border>
      <left style="thin"/>
      <right style="medium"/>
      <top style="medium"/>
      <bottom style="thin"/>
    </border>
    <border>
      <left style="medium"/>
      <right style="medium"/>
      <top style="medium"/>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51" fillId="20" borderId="0" applyNumberFormat="0" applyBorder="0" applyAlignment="0" applyProtection="0"/>
    <xf numFmtId="0" fontId="5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8" fillId="0" borderId="7" applyNumberFormat="0" applyFill="0" applyAlignment="0" applyProtection="0"/>
    <xf numFmtId="0" fontId="24" fillId="0" borderId="0" applyNumberFormat="0" applyFill="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72">
    <xf numFmtId="0" fontId="0" fillId="0" borderId="0" xfId="0" applyAlignment="1">
      <alignment/>
    </xf>
    <xf numFmtId="0" fontId="0" fillId="0" borderId="0" xfId="0" applyAlignment="1" applyProtection="1">
      <alignment horizontal="center"/>
      <protection hidden="1"/>
    </xf>
    <xf numFmtId="0" fontId="0" fillId="0" borderId="0" xfId="0" applyFont="1" applyAlignment="1" applyProtection="1">
      <alignment horizontal="center"/>
      <protection hidden="1"/>
    </xf>
    <xf numFmtId="0" fontId="3" fillId="0" borderId="0" xfId="0" applyFont="1" applyAlignment="1" applyProtection="1">
      <alignment horizontal="center"/>
      <protection hidden="1"/>
    </xf>
    <xf numFmtId="0" fontId="7" fillId="0" borderId="0" xfId="0" applyFont="1" applyBorder="1" applyAlignment="1" applyProtection="1">
      <alignment horizontal="center"/>
      <protection hidden="1"/>
    </xf>
    <xf numFmtId="0" fontId="0" fillId="0" borderId="0" xfId="0" applyAlignment="1" applyProtection="1">
      <alignment/>
      <protection hidden="1"/>
    </xf>
    <xf numFmtId="0" fontId="5" fillId="0" borderId="0" xfId="0" applyFont="1" applyAlignment="1" applyProtection="1">
      <alignment/>
      <protection hidden="1"/>
    </xf>
    <xf numFmtId="0" fontId="0" fillId="0" borderId="10" xfId="0" applyFont="1" applyBorder="1" applyAlignment="1" applyProtection="1">
      <alignment horizontal="center"/>
      <protection hidden="1"/>
    </xf>
    <xf numFmtId="0" fontId="0" fillId="0" borderId="0" xfId="0" applyFont="1" applyAlignment="1" applyProtection="1">
      <alignment/>
      <protection hidden="1"/>
    </xf>
    <xf numFmtId="0" fontId="0" fillId="0" borderId="11" xfId="0" applyFont="1" applyBorder="1" applyAlignment="1" applyProtection="1">
      <alignment horizontal="center"/>
      <protection hidden="1"/>
    </xf>
    <xf numFmtId="0" fontId="2" fillId="0" borderId="0" xfId="0" applyFont="1" applyAlignment="1" applyProtection="1">
      <alignment/>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 fillId="0" borderId="0" xfId="0" applyFont="1" applyBorder="1" applyAlignment="1" applyProtection="1">
      <alignment/>
      <protection hidden="1"/>
    </xf>
    <xf numFmtId="0" fontId="6"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1" fillId="0" borderId="0" xfId="0" applyFont="1" applyBorder="1" applyAlignment="1" applyProtection="1">
      <alignment/>
      <protection hidden="1"/>
    </xf>
    <xf numFmtId="0" fontId="0" fillId="0" borderId="12" xfId="0" applyFont="1" applyBorder="1" applyAlignment="1" applyProtection="1">
      <alignment horizontal="center"/>
      <protection hidden="1"/>
    </xf>
    <xf numFmtId="0" fontId="0" fillId="0" borderId="12" xfId="0" applyFont="1" applyBorder="1" applyAlignment="1" applyProtection="1">
      <alignment horizontal="center"/>
      <protection hidden="1"/>
    </xf>
    <xf numFmtId="0" fontId="0" fillId="0" borderId="13"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1" fontId="3" fillId="0" borderId="0" xfId="0" applyNumberFormat="1" applyFont="1" applyAlignment="1" applyProtection="1">
      <alignment horizontal="center"/>
      <protection hidden="1"/>
    </xf>
    <xf numFmtId="1" fontId="4" fillId="0" borderId="0" xfId="0" applyNumberFormat="1" applyFont="1" applyBorder="1" applyAlignment="1" applyProtection="1">
      <alignment horizontal="center"/>
      <protection hidden="1"/>
    </xf>
    <xf numFmtId="1" fontId="6" fillId="0" borderId="0" xfId="0" applyNumberFormat="1" applyFont="1" applyBorder="1" applyAlignment="1" applyProtection="1">
      <alignment horizontal="center"/>
      <protection hidden="1"/>
    </xf>
    <xf numFmtId="1" fontId="22" fillId="0" borderId="0" xfId="0" applyNumberFormat="1" applyFont="1" applyBorder="1" applyAlignment="1" applyProtection="1">
      <alignment horizontal="center"/>
      <protection hidden="1"/>
    </xf>
    <xf numFmtId="0" fontId="22" fillId="0" borderId="0" xfId="0" applyFont="1" applyBorder="1" applyAlignment="1" applyProtection="1">
      <alignment horizontal="center"/>
      <protection hidden="1"/>
    </xf>
    <xf numFmtId="166" fontId="6" fillId="0" borderId="0" xfId="0" applyNumberFormat="1" applyFont="1" applyBorder="1" applyAlignment="1" applyProtection="1">
      <alignment horizontal="center"/>
      <protection hidden="1"/>
    </xf>
    <xf numFmtId="166" fontId="3" fillId="0" borderId="0" xfId="0" applyNumberFormat="1" applyFont="1" applyBorder="1" applyAlignment="1" applyProtection="1">
      <alignment horizontal="center"/>
      <protection hidden="1"/>
    </xf>
    <xf numFmtId="1" fontId="3" fillId="0" borderId="0" xfId="0" applyNumberFormat="1" applyFont="1" applyBorder="1" applyAlignment="1" applyProtection="1">
      <alignment horizontal="center"/>
      <protection hidden="1"/>
    </xf>
    <xf numFmtId="0" fontId="6" fillId="0" borderId="0" xfId="0" applyFont="1" applyBorder="1" applyAlignment="1" applyProtection="1">
      <alignment/>
      <protection hidden="1"/>
    </xf>
    <xf numFmtId="0" fontId="0" fillId="0" borderId="16" xfId="0" applyFont="1" applyBorder="1" applyAlignment="1" applyProtection="1">
      <alignment horizontal="center"/>
      <protection hidden="1"/>
    </xf>
    <xf numFmtId="0" fontId="0" fillId="0" borderId="17" xfId="0" applyBorder="1" applyAlignment="1" applyProtection="1">
      <alignment horizontal="center"/>
      <protection hidden="1"/>
    </xf>
    <xf numFmtId="0" fontId="0" fillId="0" borderId="15"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7" fillId="0" borderId="19"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2" fillId="0" borderId="0" xfId="0" applyFont="1" applyBorder="1" applyAlignment="1" applyProtection="1">
      <alignment/>
      <protection hidden="1"/>
    </xf>
    <xf numFmtId="0" fontId="1" fillId="0" borderId="0" xfId="0" applyFont="1" applyBorder="1" applyAlignment="1" applyProtection="1">
      <alignment/>
      <protection hidden="1"/>
    </xf>
    <xf numFmtId="1" fontId="3" fillId="0" borderId="0" xfId="0" applyNumberFormat="1" applyFont="1" applyBorder="1" applyAlignment="1" applyProtection="1">
      <alignment/>
      <protection hidden="1"/>
    </xf>
    <xf numFmtId="1" fontId="6" fillId="0" borderId="0" xfId="0" applyNumberFormat="1" applyFont="1" applyBorder="1" applyAlignment="1" applyProtection="1">
      <alignment/>
      <protection hidden="1"/>
    </xf>
    <xf numFmtId="173" fontId="6" fillId="0" borderId="0" xfId="0" applyNumberFormat="1" applyFont="1" applyBorder="1" applyAlignment="1" applyProtection="1">
      <alignment/>
      <protection hidden="1"/>
    </xf>
    <xf numFmtId="168" fontId="3" fillId="0" borderId="0" xfId="0" applyNumberFormat="1" applyFont="1" applyBorder="1" applyAlignment="1" applyProtection="1">
      <alignment horizontal="center"/>
      <protection hidden="1"/>
    </xf>
    <xf numFmtId="0" fontId="1" fillId="0" borderId="0" xfId="0" applyFont="1"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0" xfId="0" applyBorder="1" applyAlignment="1" applyProtection="1">
      <alignment/>
      <protection hidden="1"/>
    </xf>
    <xf numFmtId="0" fontId="0" fillId="0" borderId="19" xfId="0" applyBorder="1" applyAlignment="1" applyProtection="1">
      <alignment/>
      <protection hidden="1"/>
    </xf>
    <xf numFmtId="1" fontId="7" fillId="0" borderId="0" xfId="0" applyNumberFormat="1" applyFont="1" applyAlignment="1" applyProtection="1">
      <alignment horizontal="center"/>
      <protection hidden="1"/>
    </xf>
    <xf numFmtId="1" fontId="27" fillId="0" borderId="0" xfId="0" applyNumberFormat="1" applyFont="1" applyAlignment="1" applyProtection="1">
      <alignment horizontal="center"/>
      <protection hidden="1"/>
    </xf>
    <xf numFmtId="1" fontId="28" fillId="0" borderId="0" xfId="0" applyNumberFormat="1" applyFont="1" applyAlignment="1" applyProtection="1">
      <alignment horizontal="center"/>
      <protection hidden="1"/>
    </xf>
    <xf numFmtId="1" fontId="28" fillId="0" borderId="0" xfId="0" applyNumberFormat="1" applyFont="1" applyBorder="1" applyAlignment="1" applyProtection="1">
      <alignment horizontal="center"/>
      <protection hidden="1"/>
    </xf>
    <xf numFmtId="1" fontId="27" fillId="0" borderId="0" xfId="0" applyNumberFormat="1" applyFont="1" applyBorder="1" applyAlignment="1" applyProtection="1">
      <alignment horizontal="center"/>
      <protection hidden="1"/>
    </xf>
    <xf numFmtId="1" fontId="29" fillId="0" borderId="0" xfId="0" applyNumberFormat="1" applyFont="1" applyBorder="1" applyAlignment="1" applyProtection="1">
      <alignment horizontal="center"/>
      <protection hidden="1"/>
    </xf>
    <xf numFmtId="0" fontId="7" fillId="0" borderId="0" xfId="0" applyFont="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Alignment="1" applyProtection="1">
      <alignment horizontal="center"/>
      <protection hidden="1"/>
    </xf>
    <xf numFmtId="2" fontId="28" fillId="0" borderId="0" xfId="0" applyNumberFormat="1" applyFont="1" applyBorder="1" applyAlignment="1" applyProtection="1">
      <alignment horizontal="center"/>
      <protection hidden="1"/>
    </xf>
    <xf numFmtId="2" fontId="28" fillId="0" borderId="0" xfId="0" applyNumberFormat="1" applyFont="1" applyAlignment="1" applyProtection="1">
      <alignment horizontal="center"/>
      <protection hidden="1"/>
    </xf>
    <xf numFmtId="2" fontId="27" fillId="0" borderId="0" xfId="0" applyNumberFormat="1" applyFont="1" applyBorder="1" applyAlignment="1" applyProtection="1">
      <alignment horizontal="center"/>
      <protection hidden="1"/>
    </xf>
    <xf numFmtId="0" fontId="29" fillId="0" borderId="0" xfId="0" applyFont="1" applyBorder="1" applyAlignment="1" applyProtection="1">
      <alignment horizontal="center"/>
      <protection hidden="1"/>
    </xf>
    <xf numFmtId="0" fontId="7" fillId="0" borderId="0" xfId="0" applyFont="1" applyAlignment="1" applyProtection="1">
      <alignment horizontal="left"/>
      <protection hidden="1"/>
    </xf>
    <xf numFmtId="0" fontId="27" fillId="0" borderId="0" xfId="0" applyFont="1" applyAlignment="1" applyProtection="1">
      <alignment horizontal="left"/>
      <protection hidden="1"/>
    </xf>
    <xf numFmtId="0" fontId="28" fillId="0" borderId="0" xfId="0" applyFont="1" applyAlignment="1" applyProtection="1">
      <alignment horizontal="left"/>
      <protection hidden="1"/>
    </xf>
    <xf numFmtId="0" fontId="28" fillId="0" borderId="0" xfId="0" applyFont="1" applyBorder="1" applyAlignment="1" applyProtection="1">
      <alignment horizontal="left"/>
      <protection hidden="1"/>
    </xf>
    <xf numFmtId="0" fontId="27" fillId="0" borderId="0"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7" fillId="0" borderId="0" xfId="0" applyFont="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8" fillId="0" borderId="0" xfId="0" applyFont="1" applyBorder="1" applyAlignment="1" applyProtection="1">
      <alignment/>
      <protection hidden="1"/>
    </xf>
    <xf numFmtId="0" fontId="27" fillId="0" borderId="0" xfId="0" applyFont="1" applyBorder="1" applyAlignment="1" applyProtection="1">
      <alignment/>
      <protection hidden="1"/>
    </xf>
    <xf numFmtId="0" fontId="29" fillId="0" borderId="0" xfId="0" applyFont="1" applyBorder="1" applyAlignment="1" applyProtection="1">
      <alignment/>
      <protection hidden="1"/>
    </xf>
    <xf numFmtId="0" fontId="17" fillId="0" borderId="22" xfId="0" applyNumberFormat="1" applyFont="1" applyBorder="1" applyAlignment="1" applyProtection="1">
      <alignment horizontal="center"/>
      <protection hidden="1" locked="0"/>
    </xf>
    <xf numFmtId="0" fontId="2" fillId="0" borderId="23" xfId="0" applyNumberFormat="1" applyFont="1" applyFill="1" applyBorder="1" applyAlignment="1" applyProtection="1">
      <alignment horizontal="center"/>
      <protection hidden="1" locked="0"/>
    </xf>
    <xf numFmtId="0" fontId="2" fillId="0" borderId="24" xfId="0" applyFont="1" applyFill="1" applyBorder="1" applyAlignment="1" applyProtection="1">
      <alignment horizontal="center"/>
      <protection hidden="1" locked="0"/>
    </xf>
    <xf numFmtId="0" fontId="4" fillId="0" borderId="24" xfId="0" applyFont="1" applyFill="1" applyBorder="1" applyAlignment="1" applyProtection="1">
      <alignment horizontal="center"/>
      <protection hidden="1" locked="0"/>
    </xf>
    <xf numFmtId="0" fontId="2" fillId="0" borderId="24" xfId="0" applyFont="1" applyFill="1" applyBorder="1" applyAlignment="1" applyProtection="1">
      <alignment horizontal="center"/>
      <protection hidden="1" locked="0"/>
    </xf>
    <xf numFmtId="0" fontId="2" fillId="0" borderId="25" xfId="0" applyFont="1" applyFill="1" applyBorder="1" applyAlignment="1" applyProtection="1">
      <alignment horizontal="center"/>
      <protection hidden="1" locked="0"/>
    </xf>
    <xf numFmtId="0" fontId="2" fillId="0" borderId="26" xfId="0" applyFont="1" applyFill="1" applyBorder="1" applyAlignment="1" applyProtection="1">
      <alignment horizontal="center"/>
      <protection hidden="1" locked="0"/>
    </xf>
    <xf numFmtId="0" fontId="2" fillId="0" borderId="22" xfId="0" applyFont="1" applyFill="1" applyBorder="1" applyAlignment="1" applyProtection="1">
      <alignment horizontal="center"/>
      <protection hidden="1" locked="0"/>
    </xf>
    <xf numFmtId="0" fontId="2" fillId="0" borderId="22" xfId="0" applyFont="1" applyFill="1" applyBorder="1" applyAlignment="1" applyProtection="1">
      <alignment horizontal="center"/>
      <protection hidden="1" locked="0"/>
    </xf>
    <xf numFmtId="2" fontId="28" fillId="0" borderId="0" xfId="0" applyNumberFormat="1" applyFont="1" applyFill="1" applyBorder="1" applyAlignment="1" applyProtection="1">
      <alignment horizontal="center"/>
      <protection hidden="1"/>
    </xf>
    <xf numFmtId="2" fontId="28" fillId="0" borderId="0" xfId="0" applyNumberFormat="1" applyFont="1" applyFill="1" applyAlignment="1" applyProtection="1">
      <alignment horizontal="center"/>
      <protection hidden="1"/>
    </xf>
    <xf numFmtId="1" fontId="28" fillId="0" borderId="0" xfId="0" applyNumberFormat="1" applyFont="1" applyFill="1" applyAlignment="1" applyProtection="1">
      <alignment horizontal="center"/>
      <protection hidden="1"/>
    </xf>
    <xf numFmtId="1" fontId="4" fillId="0" borderId="0" xfId="0"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protection hidden="1"/>
    </xf>
    <xf numFmtId="0" fontId="2" fillId="0" borderId="23" xfId="0" applyFont="1" applyFill="1" applyBorder="1" applyAlignment="1" applyProtection="1">
      <alignment horizontal="center"/>
      <protection hidden="1" locked="0"/>
    </xf>
    <xf numFmtId="0" fontId="2" fillId="0" borderId="27" xfId="0" applyFont="1" applyFill="1" applyBorder="1" applyAlignment="1" applyProtection="1">
      <alignment horizontal="center"/>
      <protection hidden="1" locked="0"/>
    </xf>
    <xf numFmtId="0" fontId="2" fillId="0" borderId="28" xfId="0" applyFont="1" applyFill="1" applyBorder="1" applyAlignment="1" applyProtection="1">
      <alignment horizontal="center"/>
      <protection hidden="1" locked="0"/>
    </xf>
    <xf numFmtId="0" fontId="4" fillId="0" borderId="28" xfId="0" applyFont="1" applyFill="1" applyBorder="1" applyAlignment="1" applyProtection="1">
      <alignment horizontal="center"/>
      <protection hidden="1" locked="0"/>
    </xf>
    <xf numFmtId="0" fontId="2" fillId="0" borderId="28" xfId="0" applyFont="1" applyFill="1" applyBorder="1" applyAlignment="1" applyProtection="1">
      <alignment horizontal="center"/>
      <protection hidden="1" locked="0"/>
    </xf>
    <xf numFmtId="0" fontId="2" fillId="0" borderId="29" xfId="0" applyFont="1" applyFill="1" applyBorder="1" applyAlignment="1" applyProtection="1">
      <alignment horizontal="center"/>
      <protection hidden="1" locked="0"/>
    </xf>
    <xf numFmtId="0" fontId="2" fillId="0" borderId="14" xfId="0" applyFont="1" applyFill="1" applyBorder="1" applyAlignment="1" applyProtection="1">
      <alignment horizontal="center"/>
      <protection hidden="1" locked="0"/>
    </xf>
    <xf numFmtId="0" fontId="2" fillId="0" borderId="15" xfId="0" applyFont="1" applyFill="1" applyBorder="1" applyAlignment="1" applyProtection="1">
      <alignment horizontal="center"/>
      <protection hidden="1" locked="0"/>
    </xf>
    <xf numFmtId="0" fontId="2" fillId="0" borderId="15" xfId="0" applyFont="1" applyFill="1" applyBorder="1" applyAlignment="1" applyProtection="1">
      <alignment horizontal="center"/>
      <protection hidden="1" locked="0"/>
    </xf>
    <xf numFmtId="0" fontId="14" fillId="33" borderId="30" xfId="0" applyNumberFormat="1" applyFont="1" applyFill="1" applyBorder="1" applyAlignment="1" applyProtection="1">
      <alignment horizontal="center"/>
      <protection hidden="1"/>
    </xf>
    <xf numFmtId="0" fontId="14" fillId="33" borderId="31" xfId="0" applyFont="1" applyFill="1" applyBorder="1" applyAlignment="1" applyProtection="1">
      <alignment horizontal="center"/>
      <protection hidden="1"/>
    </xf>
    <xf numFmtId="0" fontId="15" fillId="33" borderId="31" xfId="0" applyFont="1" applyFill="1" applyBorder="1" applyAlignment="1" applyProtection="1">
      <alignment horizontal="center"/>
      <protection hidden="1"/>
    </xf>
    <xf numFmtId="0" fontId="14" fillId="33" borderId="32" xfId="0" applyFont="1" applyFill="1" applyBorder="1" applyAlignment="1" applyProtection="1">
      <alignment horizontal="center"/>
      <protection hidden="1"/>
    </xf>
    <xf numFmtId="0" fontId="14" fillId="33" borderId="33" xfId="0" applyFont="1" applyFill="1" applyBorder="1" applyAlignment="1" applyProtection="1">
      <alignment horizontal="center"/>
      <protection hidden="1"/>
    </xf>
    <xf numFmtId="0" fontId="14" fillId="33" borderId="34" xfId="0" applyFont="1" applyFill="1" applyBorder="1" applyAlignment="1" applyProtection="1">
      <alignment horizontal="center"/>
      <protection hidden="1"/>
    </xf>
    <xf numFmtId="0" fontId="14" fillId="33" borderId="35" xfId="0" applyFont="1" applyFill="1" applyBorder="1" applyAlignment="1" applyProtection="1">
      <alignment horizontal="center"/>
      <protection hidden="1"/>
    </xf>
    <xf numFmtId="1" fontId="4"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horizontal="center"/>
      <protection hidden="1"/>
    </xf>
    <xf numFmtId="0" fontId="2" fillId="33" borderId="23" xfId="0" applyNumberFormat="1" applyFont="1" applyFill="1" applyBorder="1" applyAlignment="1" applyProtection="1">
      <alignment horizontal="center"/>
      <protection hidden="1" locked="0"/>
    </xf>
    <xf numFmtId="0" fontId="2" fillId="33" borderId="24" xfId="0" applyFont="1" applyFill="1" applyBorder="1" applyAlignment="1" applyProtection="1">
      <alignment horizontal="center"/>
      <protection hidden="1" locked="0"/>
    </xf>
    <xf numFmtId="0" fontId="4" fillId="33" borderId="24" xfId="0" applyFont="1" applyFill="1" applyBorder="1" applyAlignment="1" applyProtection="1">
      <alignment horizontal="center"/>
      <protection hidden="1" locked="0"/>
    </xf>
    <xf numFmtId="0" fontId="2" fillId="33" borderId="24" xfId="0" applyFont="1" applyFill="1" applyBorder="1" applyAlignment="1" applyProtection="1">
      <alignment horizontal="center"/>
      <protection hidden="1" locked="0"/>
    </xf>
    <xf numFmtId="0" fontId="2" fillId="33" borderId="25" xfId="0" applyFont="1" applyFill="1" applyBorder="1" applyAlignment="1" applyProtection="1">
      <alignment horizontal="center"/>
      <protection hidden="1" locked="0"/>
    </xf>
    <xf numFmtId="0" fontId="2" fillId="33" borderId="26" xfId="0" applyFont="1" applyFill="1" applyBorder="1" applyAlignment="1" applyProtection="1">
      <alignment horizontal="center"/>
      <protection hidden="1" locked="0"/>
    </xf>
    <xf numFmtId="0" fontId="2" fillId="33" borderId="22" xfId="0" applyFont="1" applyFill="1" applyBorder="1" applyAlignment="1" applyProtection="1">
      <alignment horizontal="center"/>
      <protection hidden="1" locked="0"/>
    </xf>
    <xf numFmtId="0" fontId="2" fillId="33" borderId="22" xfId="0" applyFont="1" applyFill="1" applyBorder="1" applyAlignment="1" applyProtection="1">
      <alignment horizontal="center"/>
      <protection hidden="1" locked="0"/>
    </xf>
    <xf numFmtId="0" fontId="4" fillId="33" borderId="0" xfId="0" applyFont="1" applyFill="1" applyBorder="1" applyAlignment="1" applyProtection="1">
      <alignment/>
      <protection hidden="1"/>
    </xf>
    <xf numFmtId="0" fontId="2" fillId="33" borderId="0" xfId="0" applyFont="1" applyFill="1" applyBorder="1" applyAlignment="1" applyProtection="1">
      <alignment/>
      <protection hidden="1"/>
    </xf>
    <xf numFmtId="0" fontId="2" fillId="33" borderId="23" xfId="0" applyFont="1" applyFill="1" applyBorder="1" applyAlignment="1" applyProtection="1">
      <alignment horizontal="center"/>
      <protection hidden="1" locked="0"/>
    </xf>
    <xf numFmtId="174" fontId="15" fillId="0" borderId="36" xfId="39" applyNumberFormat="1" applyFont="1" applyBorder="1" applyAlignment="1" applyProtection="1">
      <alignment horizontal="center"/>
      <protection hidden="1" locked="0"/>
    </xf>
    <xf numFmtId="0" fontId="6"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5" fillId="0" borderId="18"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37" xfId="0" applyBorder="1" applyAlignment="1" applyProtection="1">
      <alignment horizontal="center"/>
      <protection hidden="1"/>
    </xf>
    <xf numFmtId="0" fontId="18" fillId="0" borderId="38" xfId="0" applyFont="1" applyBorder="1" applyAlignment="1" applyProtection="1">
      <alignment horizontal="center"/>
      <protection hidden="1"/>
    </xf>
    <xf numFmtId="0" fontId="18" fillId="0" borderId="39" xfId="0" applyFont="1" applyBorder="1" applyAlignment="1" applyProtection="1">
      <alignment horizontal="center"/>
      <protection hidden="1"/>
    </xf>
    <xf numFmtId="166" fontId="13" fillId="0" borderId="40" xfId="0" applyNumberFormat="1" applyFont="1" applyBorder="1" applyAlignment="1" applyProtection="1">
      <alignment horizontal="center"/>
      <protection hidden="1"/>
    </xf>
    <xf numFmtId="166" fontId="13" fillId="0" borderId="41" xfId="0" applyNumberFormat="1" applyFont="1" applyBorder="1" applyAlignment="1" applyProtection="1">
      <alignment horizontal="center"/>
      <protection hidden="1"/>
    </xf>
    <xf numFmtId="168" fontId="13" fillId="0" borderId="40" xfId="0" applyNumberFormat="1" applyFont="1" applyBorder="1" applyAlignment="1" applyProtection="1">
      <alignment horizontal="center"/>
      <protection hidden="1"/>
    </xf>
    <xf numFmtId="168" fontId="13" fillId="0" borderId="41" xfId="0" applyNumberFormat="1" applyFont="1" applyBorder="1" applyAlignment="1" applyProtection="1">
      <alignment horizontal="center"/>
      <protection hidden="1"/>
    </xf>
    <xf numFmtId="0" fontId="1" fillId="0" borderId="18"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6" fillId="0" borderId="0" xfId="0" applyFont="1" applyBorder="1" applyAlignment="1" applyProtection="1">
      <alignment horizontal="center"/>
      <protection hidden="1" locked="0"/>
    </xf>
    <xf numFmtId="0" fontId="16" fillId="0" borderId="19" xfId="0" applyFont="1" applyBorder="1" applyAlignment="1" applyProtection="1">
      <alignment horizontal="center"/>
      <protection hidden="1" locked="0"/>
    </xf>
    <xf numFmtId="167" fontId="13" fillId="0" borderId="40" xfId="0" applyNumberFormat="1" applyFont="1" applyBorder="1" applyAlignment="1" applyProtection="1">
      <alignment horizontal="center"/>
      <protection hidden="1"/>
    </xf>
    <xf numFmtId="167" fontId="13" fillId="0" borderId="41" xfId="0" applyNumberFormat="1" applyFont="1" applyBorder="1" applyAlignment="1" applyProtection="1">
      <alignment horizontal="center"/>
      <protection hidden="1"/>
    </xf>
    <xf numFmtId="0" fontId="5" fillId="0" borderId="40" xfId="0" applyFont="1" applyBorder="1" applyAlignment="1" applyProtection="1">
      <alignment horizontal="center"/>
      <protection hidden="1"/>
    </xf>
    <xf numFmtId="0" fontId="5" fillId="0" borderId="42" xfId="0" applyFont="1" applyBorder="1" applyAlignment="1" applyProtection="1">
      <alignment horizontal="center"/>
      <protection hidden="1"/>
    </xf>
    <xf numFmtId="0" fontId="5" fillId="0" borderId="41" xfId="0" applyFont="1" applyBorder="1" applyAlignment="1" applyProtection="1">
      <alignment horizontal="center"/>
      <protection hidden="1"/>
    </xf>
    <xf numFmtId="0" fontId="0" fillId="0" borderId="12" xfId="0" applyFont="1" applyBorder="1" applyAlignment="1" applyProtection="1">
      <alignment horizontal="center"/>
      <protection hidden="1"/>
    </xf>
    <xf numFmtId="0" fontId="0" fillId="0" borderId="43" xfId="0" applyFont="1" applyBorder="1" applyAlignment="1" applyProtection="1">
      <alignment horizontal="center"/>
      <protection hidden="1"/>
    </xf>
    <xf numFmtId="0" fontId="0" fillId="0" borderId="44" xfId="0" applyFont="1" applyBorder="1" applyAlignment="1" applyProtection="1">
      <alignment horizontal="center"/>
      <protection hidden="1"/>
    </xf>
    <xf numFmtId="0" fontId="18" fillId="0" borderId="18" xfId="0" applyFont="1" applyBorder="1" applyAlignment="1" applyProtection="1">
      <alignment horizontal="center"/>
      <protection hidden="1"/>
    </xf>
    <xf numFmtId="0" fontId="18" fillId="0" borderId="0" xfId="0" applyFont="1" applyBorder="1" applyAlignment="1" applyProtection="1">
      <alignment horizontal="center"/>
      <protection hidden="1"/>
    </xf>
    <xf numFmtId="3" fontId="9" fillId="0" borderId="37" xfId="0" applyNumberFormat="1" applyFont="1" applyBorder="1" applyAlignment="1" applyProtection="1">
      <alignment horizontal="left"/>
      <protection hidden="1" locked="0"/>
    </xf>
    <xf numFmtId="0" fontId="9" fillId="0" borderId="38" xfId="0" applyFont="1" applyBorder="1" applyAlignment="1" applyProtection="1">
      <alignment horizontal="left"/>
      <protection hidden="1" locked="0"/>
    </xf>
    <xf numFmtId="0" fontId="9" fillId="0" borderId="39" xfId="0" applyFont="1" applyBorder="1" applyAlignment="1" applyProtection="1">
      <alignment horizontal="left"/>
      <protection hidden="1" locked="0"/>
    </xf>
    <xf numFmtId="0" fontId="9" fillId="0" borderId="40" xfId="0" applyFont="1" applyBorder="1" applyAlignment="1" applyProtection="1">
      <alignment horizontal="left"/>
      <protection hidden="1" locked="0"/>
    </xf>
    <xf numFmtId="0" fontId="9" fillId="0" borderId="42" xfId="0" applyFont="1" applyBorder="1" applyAlignment="1" applyProtection="1">
      <alignment horizontal="left"/>
      <protection hidden="1" locked="0"/>
    </xf>
    <xf numFmtId="0" fontId="9" fillId="0" borderId="21" xfId="0" applyFont="1" applyBorder="1" applyAlignment="1" applyProtection="1">
      <alignment horizontal="left"/>
      <protection hidden="1" locked="0"/>
    </xf>
    <xf numFmtId="0" fontId="9" fillId="0" borderId="45" xfId="0" applyFont="1" applyBorder="1" applyAlignment="1" applyProtection="1">
      <alignment horizontal="left"/>
      <protection hidden="1" locked="0"/>
    </xf>
    <xf numFmtId="0" fontId="9" fillId="0" borderId="20" xfId="0" applyFont="1" applyBorder="1" applyAlignment="1" applyProtection="1">
      <alignment horizontal="left"/>
      <protection hidden="1" locked="0"/>
    </xf>
    <xf numFmtId="0" fontId="6" fillId="0" borderId="18" xfId="0" applyFont="1" applyBorder="1" applyAlignment="1" applyProtection="1">
      <alignment horizontal="center"/>
      <protection hidden="1"/>
    </xf>
    <xf numFmtId="44" fontId="26" fillId="0" borderId="46" xfId="39" applyFont="1" applyBorder="1" applyAlignment="1" applyProtection="1">
      <alignment horizontal="center"/>
      <protection hidden="1"/>
    </xf>
    <xf numFmtId="44" fontId="26" fillId="0" borderId="47" xfId="39" applyFont="1" applyBorder="1" applyAlignment="1" applyProtection="1">
      <alignment horizontal="center"/>
      <protection hidden="1"/>
    </xf>
    <xf numFmtId="0" fontId="3" fillId="0" borderId="0" xfId="0" applyFont="1" applyBorder="1" applyAlignment="1" applyProtection="1">
      <alignment horizontal="center"/>
      <protection hidden="1"/>
    </xf>
    <xf numFmtId="0" fontId="0" fillId="0" borderId="45" xfId="0" applyBorder="1" applyAlignment="1" applyProtection="1">
      <alignment horizontal="center"/>
      <protection hidden="1"/>
    </xf>
    <xf numFmtId="0" fontId="0" fillId="0" borderId="20" xfId="0" applyBorder="1" applyAlignment="1" applyProtection="1">
      <alignment horizontal="center"/>
      <protection hidden="1"/>
    </xf>
    <xf numFmtId="0" fontId="22" fillId="0" borderId="18" xfId="0" applyFont="1" applyBorder="1" applyAlignment="1" applyProtection="1">
      <alignment horizontal="center"/>
      <protection hidden="1"/>
    </xf>
    <xf numFmtId="0" fontId="22" fillId="0" borderId="0" xfId="0" applyFont="1" applyBorder="1" applyAlignment="1" applyProtection="1">
      <alignment horizontal="center"/>
      <protection hidden="1"/>
    </xf>
    <xf numFmtId="1" fontId="6" fillId="0" borderId="0" xfId="0" applyNumberFormat="1" applyFont="1" applyBorder="1" applyAlignment="1" applyProtection="1">
      <alignment horizontal="center"/>
      <protection hidden="1"/>
    </xf>
    <xf numFmtId="1" fontId="3" fillId="0" borderId="0" xfId="0" applyNumberFormat="1" applyFont="1" applyBorder="1" applyAlignment="1" applyProtection="1">
      <alignment horizontal="center"/>
      <protection hidden="1"/>
    </xf>
    <xf numFmtId="0" fontId="4" fillId="33" borderId="0" xfId="0" applyFont="1" applyFill="1" applyBorder="1" applyAlignment="1" applyProtection="1">
      <alignment horizontal="right"/>
      <protection hidden="1"/>
    </xf>
    <xf numFmtId="0" fontId="0" fillId="0" borderId="0"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47" xfId="0" applyBorder="1" applyAlignment="1" applyProtection="1">
      <alignment horizontal="center"/>
      <protection hidden="1"/>
    </xf>
    <xf numFmtId="0" fontId="0" fillId="0" borderId="48" xfId="0" applyBorder="1" applyAlignment="1" applyProtection="1">
      <alignment horizontal="center"/>
      <protection hidden="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2</xdr:row>
      <xdr:rowOff>9525</xdr:rowOff>
    </xdr:from>
    <xdr:to>
      <xdr:col>9</xdr:col>
      <xdr:colOff>457200</xdr:colOff>
      <xdr:row>7</xdr:row>
      <xdr:rowOff>85725</xdr:rowOff>
    </xdr:to>
    <xdr:pic>
      <xdr:nvPicPr>
        <xdr:cNvPr id="1" name="Obrázek 2" descr="Bez názvu 1.jpg"/>
        <xdr:cNvPicPr preferRelativeResize="1">
          <a:picLocks noChangeAspect="1"/>
        </xdr:cNvPicPr>
      </xdr:nvPicPr>
      <xdr:blipFill>
        <a:blip r:embed="rId1"/>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3" name="Obrázek 2" descr="Bez názvu 1.jpg"/>
        <xdr:cNvPicPr preferRelativeResize="1">
          <a:picLocks noChangeAspect="1"/>
        </xdr:cNvPicPr>
      </xdr:nvPicPr>
      <xdr:blipFill>
        <a:blip r:embed="rId1"/>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5" name="Obrázek 2" descr="Bez názvu 1.jpg"/>
        <xdr:cNvPicPr preferRelativeResize="1">
          <a:picLocks noChangeAspect="1"/>
        </xdr:cNvPicPr>
      </xdr:nvPicPr>
      <xdr:blipFill>
        <a:blip r:embed="rId1"/>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6"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7"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8"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9"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0"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1"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2"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3"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4"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8</xdr:row>
      <xdr:rowOff>28575</xdr:rowOff>
    </xdr:to>
    <xdr:pic>
      <xdr:nvPicPr>
        <xdr:cNvPr id="15" name="Obrázek 2" descr="Bez názvu 1.jpg"/>
        <xdr:cNvPicPr preferRelativeResize="1">
          <a:picLocks noChangeAspect="1"/>
        </xdr:cNvPicPr>
      </xdr:nvPicPr>
      <xdr:blipFill>
        <a:blip r:embed="rId1"/>
        <a:stretch>
          <a:fillRect/>
        </a:stretch>
      </xdr:blipFill>
      <xdr:spPr>
        <a:xfrm>
          <a:off x="5543550" y="76200"/>
          <a:ext cx="857250" cy="89535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6"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7"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8"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9"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0"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1"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2"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3"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4"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5"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26" name="Obrázek 2" descr="Bez názvu 1.jpg"/>
        <xdr:cNvPicPr preferRelativeResize="1">
          <a:picLocks noChangeAspect="1"/>
        </xdr:cNvPicPr>
      </xdr:nvPicPr>
      <xdr:blipFill>
        <a:blip r:embed="rId1"/>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7"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28" name="Obrázek 2" descr="Bez názvu 1.jpg"/>
        <xdr:cNvPicPr preferRelativeResize="1">
          <a:picLocks noChangeAspect="1"/>
        </xdr:cNvPicPr>
      </xdr:nvPicPr>
      <xdr:blipFill>
        <a:blip r:embed="rId1"/>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9"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30" name="Obrázek 2" descr="Bez názvu 1.jpg"/>
        <xdr:cNvPicPr preferRelativeResize="1">
          <a:picLocks noChangeAspect="1"/>
        </xdr:cNvPicPr>
      </xdr:nvPicPr>
      <xdr:blipFill>
        <a:blip r:embed="rId1"/>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1"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2"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3"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4"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5"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6"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7"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8" name="Picture 32"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9" name="Picture 31" descr="logo malé"/>
        <xdr:cNvPicPr preferRelativeResize="1">
          <a:picLocks noChangeAspect="1"/>
        </xdr:cNvPicPr>
      </xdr:nvPicPr>
      <xdr:blipFill>
        <a:blip r:embed="rId2"/>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8</xdr:row>
      <xdr:rowOff>28575</xdr:rowOff>
    </xdr:to>
    <xdr:pic>
      <xdr:nvPicPr>
        <xdr:cNvPr id="40" name="Obrázek 2" descr="Bez názvu 1.jpg"/>
        <xdr:cNvPicPr preferRelativeResize="1">
          <a:picLocks noChangeAspect="1"/>
        </xdr:cNvPicPr>
      </xdr:nvPicPr>
      <xdr:blipFill>
        <a:blip r:embed="rId1"/>
        <a:stretch>
          <a:fillRect/>
        </a:stretch>
      </xdr:blipFill>
      <xdr:spPr>
        <a:xfrm>
          <a:off x="5543550" y="76200"/>
          <a:ext cx="8572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logo malé"/>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17" descr="logo malé"/>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5"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6"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7"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8"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9"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0"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1"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2"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13"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4"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15"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6"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17"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8"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9"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0"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1"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2"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3"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4"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5"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6"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8</xdr:row>
      <xdr:rowOff>28575</xdr:rowOff>
    </xdr:to>
    <xdr:pic>
      <xdr:nvPicPr>
        <xdr:cNvPr id="27" name="Obrázek 2" descr="Bez názvu 1.jpg"/>
        <xdr:cNvPicPr preferRelativeResize="1">
          <a:picLocks noChangeAspect="1"/>
        </xdr:cNvPicPr>
      </xdr:nvPicPr>
      <xdr:blipFill>
        <a:blip r:embed="rId2"/>
        <a:stretch>
          <a:fillRect/>
        </a:stretch>
      </xdr:blipFill>
      <xdr:spPr>
        <a:xfrm>
          <a:off x="5543550" y="76200"/>
          <a:ext cx="8572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descr="logo malé"/>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0</xdr:col>
      <xdr:colOff>0</xdr:colOff>
      <xdr:row>0</xdr:row>
      <xdr:rowOff>0</xdr:rowOff>
    </xdr:to>
    <xdr:pic>
      <xdr:nvPicPr>
        <xdr:cNvPr id="2" name="Picture 16" descr="logo malé"/>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5"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6"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7"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8"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9"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0"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1"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8</xdr:row>
      <xdr:rowOff>76200</xdr:rowOff>
    </xdr:to>
    <xdr:pic>
      <xdr:nvPicPr>
        <xdr:cNvPr id="12" name="Obrázek 2" descr="Bez názvu 1.jpg"/>
        <xdr:cNvPicPr preferRelativeResize="1">
          <a:picLocks noChangeAspect="1"/>
        </xdr:cNvPicPr>
      </xdr:nvPicPr>
      <xdr:blipFill>
        <a:blip r:embed="rId2"/>
        <a:stretch>
          <a:fillRect/>
        </a:stretch>
      </xdr:blipFill>
      <xdr:spPr>
        <a:xfrm>
          <a:off x="5543550" y="76200"/>
          <a:ext cx="857250" cy="942975"/>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13"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4"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15"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6"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17"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8"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19"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0"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1"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2"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3"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4"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5"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6"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8</xdr:row>
      <xdr:rowOff>38100</xdr:rowOff>
    </xdr:to>
    <xdr:pic>
      <xdr:nvPicPr>
        <xdr:cNvPr id="27" name="Obrázek 2" descr="Bez názvu 1.jpg"/>
        <xdr:cNvPicPr preferRelativeResize="1">
          <a:picLocks noChangeAspect="1"/>
        </xdr:cNvPicPr>
      </xdr:nvPicPr>
      <xdr:blipFill>
        <a:blip r:embed="rId2"/>
        <a:stretch>
          <a:fillRect/>
        </a:stretch>
      </xdr:blipFill>
      <xdr:spPr>
        <a:xfrm>
          <a:off x="5543550" y="76200"/>
          <a:ext cx="857250" cy="90487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8"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29"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0"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1"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2"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3"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4"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5"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6"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7"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38"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39"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40"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1"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7</xdr:row>
      <xdr:rowOff>85725</xdr:rowOff>
    </xdr:to>
    <xdr:pic>
      <xdr:nvPicPr>
        <xdr:cNvPr id="42" name="Obrázek 2" descr="Bez názvu 1.jpg"/>
        <xdr:cNvPicPr preferRelativeResize="1">
          <a:picLocks noChangeAspect="1"/>
        </xdr:cNvPicPr>
      </xdr:nvPicPr>
      <xdr:blipFill>
        <a:blip r:embed="rId2"/>
        <a:stretch>
          <a:fillRect/>
        </a:stretch>
      </xdr:blipFill>
      <xdr:spPr>
        <a:xfrm>
          <a:off x="5543550" y="76200"/>
          <a:ext cx="857250" cy="771525"/>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3"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4"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5"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6"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7"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8"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49"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50" name="Picture 32"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xdr:from>
      <xdr:col>8</xdr:col>
      <xdr:colOff>66675</xdr:colOff>
      <xdr:row>0</xdr:row>
      <xdr:rowOff>0</xdr:rowOff>
    </xdr:from>
    <xdr:to>
      <xdr:col>9</xdr:col>
      <xdr:colOff>428625</xdr:colOff>
      <xdr:row>0</xdr:row>
      <xdr:rowOff>0</xdr:rowOff>
    </xdr:to>
    <xdr:pic>
      <xdr:nvPicPr>
        <xdr:cNvPr id="51" name="Picture 31" descr="logo malé"/>
        <xdr:cNvPicPr preferRelativeResize="1">
          <a:picLocks noChangeAspect="1"/>
        </xdr:cNvPicPr>
      </xdr:nvPicPr>
      <xdr:blipFill>
        <a:blip r:embed="rId1"/>
        <a:stretch>
          <a:fillRect/>
        </a:stretch>
      </xdr:blipFill>
      <xdr:spPr>
        <a:xfrm>
          <a:off x="5524500" y="0"/>
          <a:ext cx="847725" cy="0"/>
        </a:xfrm>
        <a:prstGeom prst="rect">
          <a:avLst/>
        </a:prstGeom>
        <a:noFill/>
        <a:ln w="9525" cmpd="sng">
          <a:noFill/>
        </a:ln>
      </xdr:spPr>
    </xdr:pic>
    <xdr:clientData/>
  </xdr:twoCellAnchor>
  <xdr:twoCellAnchor editAs="oneCell">
    <xdr:from>
      <xdr:col>8</xdr:col>
      <xdr:colOff>85725</xdr:colOff>
      <xdr:row>2</xdr:row>
      <xdr:rowOff>9525</xdr:rowOff>
    </xdr:from>
    <xdr:to>
      <xdr:col>9</xdr:col>
      <xdr:colOff>457200</xdr:colOff>
      <xdr:row>8</xdr:row>
      <xdr:rowOff>38100</xdr:rowOff>
    </xdr:to>
    <xdr:pic>
      <xdr:nvPicPr>
        <xdr:cNvPr id="52" name="Obrázek 2" descr="Bez názvu 1.jpg"/>
        <xdr:cNvPicPr preferRelativeResize="1">
          <a:picLocks noChangeAspect="1"/>
        </xdr:cNvPicPr>
      </xdr:nvPicPr>
      <xdr:blipFill>
        <a:blip r:embed="rId2"/>
        <a:stretch>
          <a:fillRect/>
        </a:stretch>
      </xdr:blipFill>
      <xdr:spPr>
        <a:xfrm>
          <a:off x="5543550" y="76200"/>
          <a:ext cx="8572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4"/>
  <sheetViews>
    <sheetView tabSelected="1" zoomScalePageLayoutView="0" workbookViewId="0" topLeftCell="A1">
      <selection activeCell="H30" sqref="H30"/>
    </sheetView>
  </sheetViews>
  <sheetFormatPr defaultColWidth="9.00390625" defaultRowHeight="12.75"/>
  <cols>
    <col min="1" max="1" width="6.375" style="1" customWidth="1"/>
    <col min="2" max="2" width="18.00390625" style="2" customWidth="1"/>
    <col min="3" max="4" width="9.875" style="3" customWidth="1"/>
    <col min="5" max="5" width="8.375" style="1" customWidth="1"/>
    <col min="6" max="9" width="6.375" style="1" customWidth="1"/>
    <col min="10" max="10" width="6.375" style="4" customWidth="1"/>
    <col min="11" max="16" width="8.125" style="4" hidden="1" customWidth="1"/>
    <col min="17" max="19" width="8.125" style="59" hidden="1" customWidth="1"/>
    <col min="20" max="20" width="8.125" style="53" hidden="1" customWidth="1"/>
    <col min="21" max="21" width="2.25390625" style="53" customWidth="1"/>
    <col min="22" max="22" width="8.125" style="24" customWidth="1"/>
    <col min="23" max="23" width="16.00390625" style="24" customWidth="1"/>
    <col min="24" max="24" width="9.625" style="3" customWidth="1"/>
    <col min="25" max="25" width="9.00390625" style="3" customWidth="1"/>
    <col min="26" max="26" width="8.625" style="3" customWidth="1"/>
    <col min="27" max="30" width="6.25390625" style="3" customWidth="1"/>
    <col min="31" max="31" width="2.00390625" style="40" hidden="1" customWidth="1"/>
    <col min="32" max="32" width="8.75390625" style="40" customWidth="1"/>
    <col min="33" max="33" width="8.625" style="66" customWidth="1"/>
    <col min="34" max="34" width="7.00390625" style="66" customWidth="1"/>
    <col min="35" max="36" width="8.625" style="66" customWidth="1"/>
    <col min="37" max="41" width="7.00390625" style="66" customWidth="1"/>
    <col min="42" max="42" width="7.375" style="66" customWidth="1"/>
    <col min="43" max="43" width="7.25390625" style="72" customWidth="1"/>
    <col min="44" max="45" width="9.125" style="72" customWidth="1"/>
    <col min="46" max="16384" width="9.125" style="5" customWidth="1"/>
  </cols>
  <sheetData>
    <row r="1" spans="1:10" ht="2.25" customHeight="1">
      <c r="A1" s="161"/>
      <c r="B1" s="162"/>
      <c r="C1" s="162"/>
      <c r="D1" s="162"/>
      <c r="E1" s="162"/>
      <c r="F1" s="162"/>
      <c r="G1" s="162"/>
      <c r="H1" s="162"/>
      <c r="I1" s="49"/>
      <c r="J1" s="50"/>
    </row>
    <row r="2" spans="1:32" ht="3" customHeight="1">
      <c r="A2" s="163"/>
      <c r="B2" s="164"/>
      <c r="C2" s="48"/>
      <c r="D2" s="48"/>
      <c r="E2" s="48"/>
      <c r="F2" s="48"/>
      <c r="G2" s="48"/>
      <c r="H2" s="48"/>
      <c r="I2" s="51"/>
      <c r="J2" s="52"/>
      <c r="V2" s="165"/>
      <c r="W2" s="165"/>
      <c r="X2" s="165"/>
      <c r="Y2" s="165"/>
      <c r="Z2" s="165"/>
      <c r="AA2" s="165"/>
      <c r="AB2" s="165"/>
      <c r="AC2" s="165"/>
      <c r="AD2" s="165"/>
      <c r="AE2" s="165"/>
      <c r="AF2" s="165"/>
    </row>
    <row r="3" spans="1:36" ht="19.5" customHeight="1">
      <c r="A3" s="125" t="s">
        <v>32</v>
      </c>
      <c r="B3" s="126"/>
      <c r="C3" s="126"/>
      <c r="D3" s="32"/>
      <c r="E3" s="126" t="s">
        <v>15</v>
      </c>
      <c r="F3" s="126"/>
      <c r="G3" s="126"/>
      <c r="H3" s="78"/>
      <c r="I3" s="168"/>
      <c r="J3" s="169"/>
      <c r="K3" s="4" t="s">
        <v>27</v>
      </c>
      <c r="L3" s="4" t="s">
        <v>28</v>
      </c>
      <c r="M3" s="4" t="s">
        <v>23</v>
      </c>
      <c r="N3" s="4" t="s">
        <v>24</v>
      </c>
      <c r="O3" s="4" t="s">
        <v>25</v>
      </c>
      <c r="P3" s="4" t="s">
        <v>26</v>
      </c>
      <c r="Q3" s="59" t="s">
        <v>29</v>
      </c>
      <c r="R3" s="59" t="s">
        <v>30</v>
      </c>
      <c r="S3" s="59" t="s">
        <v>17</v>
      </c>
      <c r="V3" s="31">
        <f>IF(H9=1,"",AG3)</f>
      </c>
      <c r="W3" s="166">
        <f>IF(H9=1,"",AH3)</f>
      </c>
      <c r="X3" s="166"/>
      <c r="Y3" s="166"/>
      <c r="Z3" s="44"/>
      <c r="AA3" s="31">
        <f>IF(H9=1,"",AI3)</f>
      </c>
      <c r="AB3" s="166">
        <f>IF(H9=1,"",AJ3)</f>
      </c>
      <c r="AC3" s="166"/>
      <c r="AD3" s="38"/>
      <c r="AE3" s="41"/>
      <c r="AF3" s="41"/>
      <c r="AG3" s="66">
        <f>IF(C5=0,"","zák:")</f>
      </c>
      <c r="AH3" s="66">
        <f>IF(C5=0,"",C5)</f>
      </c>
      <c r="AI3" s="66">
        <f>IF(H3=0,"","zak:")</f>
      </c>
      <c r="AJ3" s="66">
        <f>IF(H3=0,"",H3)</f>
      </c>
    </row>
    <row r="4" spans="1:32" ht="3" customHeight="1">
      <c r="A4" s="157"/>
      <c r="B4" s="123"/>
      <c r="C4" s="123"/>
      <c r="D4" s="123"/>
      <c r="E4" s="123"/>
      <c r="F4" s="123"/>
      <c r="G4" s="123"/>
      <c r="H4" s="123"/>
      <c r="I4" s="168"/>
      <c r="J4" s="169"/>
      <c r="V4" s="31"/>
      <c r="W4" s="31"/>
      <c r="X4" s="38"/>
      <c r="Y4" s="38"/>
      <c r="Z4" s="38"/>
      <c r="AA4" s="38"/>
      <c r="AB4" s="38"/>
      <c r="AC4" s="38"/>
      <c r="AD4" s="38"/>
      <c r="AE4" s="41"/>
      <c r="AF4" s="41"/>
    </row>
    <row r="5" spans="1:34" ht="15" customHeight="1">
      <c r="A5" s="147" t="s">
        <v>14</v>
      </c>
      <c r="B5" s="148"/>
      <c r="C5" s="155"/>
      <c r="D5" s="156"/>
      <c r="E5" s="156"/>
      <c r="F5" s="156"/>
      <c r="G5" s="156"/>
      <c r="H5" s="154"/>
      <c r="I5" s="168"/>
      <c r="J5" s="169"/>
      <c r="V5" s="31">
        <f>IF(H9=1,"",AG5)</f>
      </c>
      <c r="W5" s="166">
        <f>IF(H9=1,"",AH5)</f>
      </c>
      <c r="X5" s="166"/>
      <c r="Y5" s="166"/>
      <c r="Z5" s="166"/>
      <c r="AA5" s="166"/>
      <c r="AB5" s="166"/>
      <c r="AC5" s="166"/>
      <c r="AD5" s="38"/>
      <c r="AE5" s="41"/>
      <c r="AF5" s="41"/>
      <c r="AG5" s="66">
        <f>IF(C6=0,"","tel:")</f>
      </c>
      <c r="AH5" s="66">
        <f>IF(C6=0,"",C6)</f>
      </c>
    </row>
    <row r="6" spans="1:45" s="6" customFormat="1" ht="15" customHeight="1">
      <c r="A6" s="147" t="s">
        <v>20</v>
      </c>
      <c r="B6" s="148"/>
      <c r="C6" s="149"/>
      <c r="D6" s="150"/>
      <c r="E6" s="150"/>
      <c r="F6" s="150"/>
      <c r="G6" s="150"/>
      <c r="H6" s="151"/>
      <c r="I6" s="168"/>
      <c r="J6" s="169"/>
      <c r="K6" s="60"/>
      <c r="L6" s="60"/>
      <c r="M6" s="60"/>
      <c r="N6" s="60"/>
      <c r="O6" s="60"/>
      <c r="P6" s="60"/>
      <c r="Q6" s="61"/>
      <c r="R6" s="61"/>
      <c r="S6" s="61"/>
      <c r="T6" s="54"/>
      <c r="U6" s="54"/>
      <c r="V6" s="31">
        <f>IF(H9=1,"",AG6)</f>
      </c>
      <c r="W6" s="166">
        <f>IF(H9=1,"",AH6)</f>
      </c>
      <c r="X6" s="166"/>
      <c r="Y6" s="166"/>
      <c r="Z6" s="166"/>
      <c r="AA6" s="166"/>
      <c r="AB6" s="166"/>
      <c r="AC6" s="166"/>
      <c r="AD6" s="15"/>
      <c r="AE6" s="39"/>
      <c r="AF6" s="39"/>
      <c r="AG6" s="67">
        <f>IF(C8=0,"","popis:")</f>
      </c>
      <c r="AH6" s="67">
        <f>IF(C8=0,"",C8)</f>
      </c>
      <c r="AI6" s="67"/>
      <c r="AJ6" s="67"/>
      <c r="AK6" s="67"/>
      <c r="AL6" s="67"/>
      <c r="AM6" s="67"/>
      <c r="AN6" s="67"/>
      <c r="AO6" s="67"/>
      <c r="AP6" s="67"/>
      <c r="AQ6" s="73"/>
      <c r="AR6" s="73"/>
      <c r="AS6" s="73"/>
    </row>
    <row r="7" spans="1:45" s="6" customFormat="1" ht="2.25" customHeight="1">
      <c r="A7" s="157"/>
      <c r="B7" s="123"/>
      <c r="C7" s="123"/>
      <c r="D7" s="123"/>
      <c r="E7" s="123"/>
      <c r="F7" s="123"/>
      <c r="G7" s="123"/>
      <c r="H7" s="123"/>
      <c r="I7" s="168"/>
      <c r="J7" s="169"/>
      <c r="K7" s="60"/>
      <c r="L7" s="60"/>
      <c r="M7" s="60"/>
      <c r="N7" s="60"/>
      <c r="O7" s="60"/>
      <c r="P7" s="60"/>
      <c r="Q7" s="61"/>
      <c r="R7" s="61"/>
      <c r="S7" s="61"/>
      <c r="T7" s="54"/>
      <c r="U7" s="54"/>
      <c r="V7" s="26"/>
      <c r="W7" s="26"/>
      <c r="X7" s="15"/>
      <c r="Y7" s="15"/>
      <c r="Z7" s="15"/>
      <c r="AA7" s="15"/>
      <c r="AB7" s="15"/>
      <c r="AC7" s="15"/>
      <c r="AD7" s="15"/>
      <c r="AE7" s="39"/>
      <c r="AF7" s="39"/>
      <c r="AG7" s="67"/>
      <c r="AH7" s="67"/>
      <c r="AI7" s="67"/>
      <c r="AJ7" s="67"/>
      <c r="AK7" s="67"/>
      <c r="AL7" s="67"/>
      <c r="AM7" s="67"/>
      <c r="AN7" s="67"/>
      <c r="AO7" s="67"/>
      <c r="AP7" s="67"/>
      <c r="AQ7" s="73"/>
      <c r="AR7" s="73"/>
      <c r="AS7" s="73"/>
    </row>
    <row r="8" spans="1:45" s="6" customFormat="1" ht="14.25" customHeight="1" thickBot="1">
      <c r="A8" s="147" t="s">
        <v>13</v>
      </c>
      <c r="B8" s="148"/>
      <c r="C8" s="152"/>
      <c r="D8" s="153"/>
      <c r="E8" s="153"/>
      <c r="F8" s="153"/>
      <c r="G8" s="153"/>
      <c r="H8" s="154"/>
      <c r="I8" s="168"/>
      <c r="J8" s="169"/>
      <c r="K8" s="60"/>
      <c r="L8" s="60"/>
      <c r="M8" s="60"/>
      <c r="N8" s="60"/>
      <c r="O8" s="60"/>
      <c r="P8" s="60"/>
      <c r="Q8" s="61"/>
      <c r="R8" s="61"/>
      <c r="S8" s="61"/>
      <c r="T8" s="54"/>
      <c r="U8" s="54"/>
      <c r="V8" s="166">
        <f>IF(H9=1,"",AG8)</f>
      </c>
      <c r="W8" s="166"/>
      <c r="X8" s="47">
        <f>IF(H9=1,"",AJ8)</f>
      </c>
      <c r="Y8" s="160">
        <f>IF(H9=1,"",AK8)</f>
      </c>
      <c r="Z8" s="160"/>
      <c r="AA8" s="160"/>
      <c r="AB8" s="160"/>
      <c r="AC8" s="30">
        <f>IF(H9=1,"",AN8)</f>
      </c>
      <c r="AD8" s="15"/>
      <c r="AE8" s="39"/>
      <c r="AF8" s="39"/>
      <c r="AG8" s="67">
        <f>IF(C49=0,"","metry hrany 2 mm:")</f>
      </c>
      <c r="AH8" s="67"/>
      <c r="AI8" s="67"/>
      <c r="AJ8" s="67">
        <f>IF(C49=0,"",C49)</f>
      </c>
      <c r="AK8" s="67">
        <f>IF(I49=0,"","metry hrany 05:")</f>
      </c>
      <c r="AL8" s="67"/>
      <c r="AM8" s="67"/>
      <c r="AN8" s="67">
        <f>IF(I49=0,"",I49)</f>
      </c>
      <c r="AO8" s="67"/>
      <c r="AP8" s="67"/>
      <c r="AQ8" s="73"/>
      <c r="AR8" s="73"/>
      <c r="AS8" s="73"/>
    </row>
    <row r="9" spans="1:45" s="6" customFormat="1" ht="16.5" customHeight="1" thickBot="1">
      <c r="A9" s="158" t="s">
        <v>31</v>
      </c>
      <c r="B9" s="159"/>
      <c r="C9" s="159"/>
      <c r="D9" s="159"/>
      <c r="E9" s="159"/>
      <c r="F9" s="159"/>
      <c r="G9" s="159"/>
      <c r="H9" s="122"/>
      <c r="I9" s="170"/>
      <c r="J9" s="171"/>
      <c r="K9" s="60"/>
      <c r="L9" s="60"/>
      <c r="M9" s="60"/>
      <c r="N9" s="60"/>
      <c r="O9" s="60"/>
      <c r="P9" s="60"/>
      <c r="Q9" s="61"/>
      <c r="R9" s="61"/>
      <c r="S9" s="61"/>
      <c r="T9" s="54"/>
      <c r="U9" s="54"/>
      <c r="V9" s="26"/>
      <c r="W9" s="26"/>
      <c r="X9" s="15"/>
      <c r="Y9" s="15"/>
      <c r="Z9" s="15"/>
      <c r="AA9" s="15"/>
      <c r="AB9" s="15"/>
      <c r="AC9" s="15"/>
      <c r="AD9" s="15"/>
      <c r="AE9" s="39"/>
      <c r="AF9" s="39"/>
      <c r="AG9" s="67"/>
      <c r="AH9" s="67"/>
      <c r="AI9" s="67"/>
      <c r="AJ9" s="67"/>
      <c r="AK9" s="67"/>
      <c r="AL9" s="67"/>
      <c r="AM9" s="67"/>
      <c r="AN9" s="67"/>
      <c r="AO9" s="67"/>
      <c r="AP9" s="67"/>
      <c r="AQ9" s="73"/>
      <c r="AR9" s="73"/>
      <c r="AS9" s="73"/>
    </row>
    <row r="10" spans="1:45" s="8" customFormat="1" ht="12.75">
      <c r="A10" s="33" t="s">
        <v>4</v>
      </c>
      <c r="B10" s="7" t="s">
        <v>3</v>
      </c>
      <c r="C10" s="7" t="s">
        <v>2</v>
      </c>
      <c r="D10" s="19" t="s">
        <v>2</v>
      </c>
      <c r="E10" s="18" t="s">
        <v>9</v>
      </c>
      <c r="F10" s="18" t="s">
        <v>21</v>
      </c>
      <c r="G10" s="144" t="s">
        <v>22</v>
      </c>
      <c r="H10" s="145"/>
      <c r="I10" s="145"/>
      <c r="J10" s="146"/>
      <c r="K10" s="4"/>
      <c r="L10" s="4"/>
      <c r="M10" s="4"/>
      <c r="N10" s="4"/>
      <c r="O10" s="4"/>
      <c r="P10" s="4"/>
      <c r="Q10" s="59"/>
      <c r="R10" s="59"/>
      <c r="S10" s="59"/>
      <c r="T10" s="53"/>
      <c r="U10" s="53"/>
      <c r="V10" s="44">
        <f>IF(H9=1,"",AG10)</f>
      </c>
      <c r="W10" s="44"/>
      <c r="X10" s="38"/>
      <c r="Y10" s="30">
        <f>IF(H9=1,"",AI10)</f>
      </c>
      <c r="Z10" s="30"/>
      <c r="AA10" s="38"/>
      <c r="AB10" s="38"/>
      <c r="AC10" s="38"/>
      <c r="AD10" s="38"/>
      <c r="AE10" s="41"/>
      <c r="AF10" s="41"/>
      <c r="AG10" s="66">
        <f>IF(D51=0,"","čisté metry čtvereční bez prořezu:")</f>
      </c>
      <c r="AH10" s="66"/>
      <c r="AI10" s="66">
        <f>IF(D51=0,"",D51)</f>
      </c>
      <c r="AJ10" s="66"/>
      <c r="AK10" s="66"/>
      <c r="AL10" s="66"/>
      <c r="AM10" s="66"/>
      <c r="AN10" s="66"/>
      <c r="AO10" s="66"/>
      <c r="AP10" s="66"/>
      <c r="AQ10" s="72"/>
      <c r="AR10" s="72"/>
      <c r="AS10" s="72"/>
    </row>
    <row r="11" spans="1:33" ht="13.5" thickBot="1">
      <c r="A11" s="34"/>
      <c r="B11" s="9"/>
      <c r="C11" s="9" t="s">
        <v>0</v>
      </c>
      <c r="D11" s="20" t="s">
        <v>1</v>
      </c>
      <c r="E11" s="21" t="s">
        <v>10</v>
      </c>
      <c r="F11" s="21"/>
      <c r="G11" s="22" t="s">
        <v>5</v>
      </c>
      <c r="H11" s="23" t="s">
        <v>7</v>
      </c>
      <c r="I11" s="23" t="s">
        <v>6</v>
      </c>
      <c r="J11" s="35" t="s">
        <v>8</v>
      </c>
      <c r="V11" s="166">
        <f>IF(H9=1,"",AG11)</f>
      </c>
      <c r="W11" s="166"/>
      <c r="X11" s="166"/>
      <c r="Y11" s="166"/>
      <c r="Z11" s="166"/>
      <c r="AA11" s="166"/>
      <c r="AB11" s="166"/>
      <c r="AC11" s="166"/>
      <c r="AD11" s="166"/>
      <c r="AE11" s="166"/>
      <c r="AF11" s="166"/>
      <c r="AG11" s="66">
        <f>IF(C13=0,"","rozměry po odečtu hran")</f>
      </c>
    </row>
    <row r="12" spans="1:45" s="10" customFormat="1" ht="16.5">
      <c r="A12" s="102">
        <v>11</v>
      </c>
      <c r="B12" s="103" t="s">
        <v>19</v>
      </c>
      <c r="C12" s="104">
        <v>1000</v>
      </c>
      <c r="D12" s="104">
        <v>500</v>
      </c>
      <c r="E12" s="105">
        <v>10</v>
      </c>
      <c r="F12" s="106">
        <v>1</v>
      </c>
      <c r="G12" s="107">
        <v>2</v>
      </c>
      <c r="H12" s="108">
        <v>5</v>
      </c>
      <c r="I12" s="108">
        <v>5</v>
      </c>
      <c r="J12" s="108">
        <v>5</v>
      </c>
      <c r="K12" s="62"/>
      <c r="L12" s="62"/>
      <c r="M12" s="62"/>
      <c r="N12" s="62"/>
      <c r="O12" s="62"/>
      <c r="P12" s="62"/>
      <c r="Q12" s="63"/>
      <c r="R12" s="63"/>
      <c r="S12" s="63"/>
      <c r="T12" s="55"/>
      <c r="U12" s="55"/>
      <c r="V12" s="109">
        <f>IF(H9=1,"",AG12)</f>
      </c>
      <c r="W12" s="109">
        <f>IF(H9=1,"",AH12)</f>
      </c>
      <c r="X12" s="110">
        <f>IF(H9=1,"",AI12)</f>
      </c>
      <c r="Y12" s="110">
        <f>IF(H9=1,"",AJ12)</f>
      </c>
      <c r="Z12" s="110">
        <f>IF(H9=1,"",AK12)</f>
      </c>
      <c r="AA12" s="110">
        <f>IF(H9=1,"",AL12)</f>
      </c>
      <c r="AB12" s="110">
        <f>IF(H9=1,"",AM12)</f>
      </c>
      <c r="AC12" s="110">
        <f>IF(H9=1,"",AN12)</f>
      </c>
      <c r="AD12" s="110">
        <f>IF(H9=1,"",AO12)</f>
      </c>
      <c r="AE12" s="167">
        <f>IF(H9=1,"",AP12)</f>
      </c>
      <c r="AF12" s="167"/>
      <c r="AG12" s="68">
        <f>IF(C13=0,"","poz.")</f>
      </c>
      <c r="AH12" s="68">
        <f>IF(C13=0,"","popis")</f>
      </c>
      <c r="AI12" s="68">
        <f>IF(C13=0,"","délka")</f>
      </c>
      <c r="AJ12" s="68">
        <f>IF(C13=0,"","šířka")</f>
      </c>
      <c r="AK12" s="68">
        <f>IF(C13=0,"","kusů")</f>
      </c>
      <c r="AL12" s="68">
        <f>IF(C13=0,"","X1")</f>
      </c>
      <c r="AM12" s="68">
        <f>IF(C13=0,"","X2")</f>
      </c>
      <c r="AN12" s="68">
        <f>IF(C13=0,"","Y1")</f>
      </c>
      <c r="AO12" s="68">
        <f>IF(C13=0,"","Y2")</f>
      </c>
      <c r="AP12" s="68">
        <f>IF(C13=0,"","otáčení")</f>
      </c>
      <c r="AQ12" s="74"/>
      <c r="AR12" s="74"/>
      <c r="AS12" s="74"/>
    </row>
    <row r="13" spans="1:45" s="10" customFormat="1" ht="16.5">
      <c r="A13" s="79"/>
      <c r="B13" s="80"/>
      <c r="C13" s="81"/>
      <c r="D13" s="81"/>
      <c r="E13" s="82"/>
      <c r="F13" s="83"/>
      <c r="G13" s="84"/>
      <c r="H13" s="85"/>
      <c r="I13" s="85"/>
      <c r="J13" s="86"/>
      <c r="K13" s="87">
        <f>IF(G13=5,(C13+40)/1000*E13,0)</f>
        <v>0</v>
      </c>
      <c r="L13" s="87">
        <f>IF(G13=2,(C13+40)/1000*E13,0)</f>
        <v>0</v>
      </c>
      <c r="M13" s="87">
        <f>IF(H13=5,(C13+40)/1000*E13,0)</f>
        <v>0</v>
      </c>
      <c r="N13" s="87">
        <f>IF(H13=2,(C13+40)/1000*E13,0)</f>
        <v>0</v>
      </c>
      <c r="O13" s="87">
        <f>IF(I13=5,(D13+40)/1000*E13,0)</f>
        <v>0</v>
      </c>
      <c r="P13" s="87">
        <f>IF(I13=2,(D13+40)/1000*E13,0)</f>
        <v>0</v>
      </c>
      <c r="Q13" s="88">
        <f>IF(J13=5,(D13+40)/1000*E13,0)</f>
        <v>0</v>
      </c>
      <c r="R13" s="88">
        <f>IF(J13=2,(D13+40)/1000*E13,0)</f>
        <v>0</v>
      </c>
      <c r="S13" s="88">
        <f aca="true" t="shared" si="0" ref="S13:S47">C13*D13*E13/1000000</f>
        <v>0</v>
      </c>
      <c r="T13" s="89">
        <f>IF(C13=0,"",AI13)</f>
      </c>
      <c r="U13" s="89">
        <f>IF(D13=0,"",AJ13)</f>
      </c>
      <c r="V13" s="90">
        <f>IF(H9=1,"",AG13)</f>
      </c>
      <c r="W13" s="90">
        <f>IF(H9=1,"",AH13)</f>
      </c>
      <c r="X13" s="90">
        <f>IF(H9=1,"",T13)</f>
      </c>
      <c r="Y13" s="90">
        <f>IF(H9=1,"",U13)</f>
      </c>
      <c r="Z13" s="91">
        <f>IF(H9=1,"",AK13)</f>
      </c>
      <c r="AA13" s="91">
        <f>IF(H9=1,"",AL13)</f>
      </c>
      <c r="AB13" s="91">
        <f>IF(H9=1,"",AM13)</f>
      </c>
      <c r="AC13" s="91">
        <f>IF(H9=1,"",AN13)</f>
      </c>
      <c r="AD13" s="91">
        <f>IF(H9=1,"",AO13)</f>
      </c>
      <c r="AE13" s="91">
        <f>IF(K13=0,"",K13)</f>
      </c>
      <c r="AF13" s="91">
        <f>IF(H9=1,"",AP13)</f>
      </c>
      <c r="AG13" s="69">
        <f>IF(A13=0,"",A13)</f>
      </c>
      <c r="AH13" s="69">
        <f>IF(B13=0,"",B13)</f>
      </c>
      <c r="AI13" s="68">
        <f>IF(I13+J13=0,C13,IF(I13+J13=2,C13-2,IF(I13+J13=4,C13-3,IF(I13+J13=5,C13,IF(I13+J13=10,C13,IF(I13+J13=7,C13-2))))))</f>
        <v>0</v>
      </c>
      <c r="AJ13" s="68">
        <f>IF(G13+H13=0,D13,IF(G13+H13=2,D13-2,IF(G13+H13=4,D13-3,IF(G13+H13=5,D13,IF(G13+H13=10,D13,IF(G13+H13=7,D13-2))))))</f>
        <v>0</v>
      </c>
      <c r="AK13" s="68">
        <f>IF(E13=0,"",E13)</f>
      </c>
      <c r="AL13" s="68">
        <f>IF(G13=0,"",G13)</f>
      </c>
      <c r="AM13" s="68">
        <f>IF(H13=0,"",H13)</f>
      </c>
      <c r="AN13" s="68">
        <f>IF(I13=0,"",I13)</f>
      </c>
      <c r="AO13" s="68">
        <f>IF(J13=0,"",J13)</f>
      </c>
      <c r="AP13" s="68">
        <f>IF(F13=0,"",F13)</f>
      </c>
      <c r="AQ13" s="74"/>
      <c r="AR13" s="74"/>
      <c r="AS13" s="74"/>
    </row>
    <row r="14" spans="1:45" s="10" customFormat="1" ht="16.5">
      <c r="A14" s="111"/>
      <c r="B14" s="112"/>
      <c r="C14" s="113"/>
      <c r="D14" s="113"/>
      <c r="E14" s="114"/>
      <c r="F14" s="115"/>
      <c r="G14" s="116"/>
      <c r="H14" s="117"/>
      <c r="I14" s="117"/>
      <c r="J14" s="118"/>
      <c r="K14" s="87">
        <f aca="true" t="shared" si="1" ref="K14:K47">IF(G14=5,(C14+40)/1000*E14,0)</f>
        <v>0</v>
      </c>
      <c r="L14" s="87">
        <f aca="true" t="shared" si="2" ref="L14:L47">IF(G14=2,(C14+40)/1000*E14,0)</f>
        <v>0</v>
      </c>
      <c r="M14" s="87">
        <f aca="true" t="shared" si="3" ref="M14:M47">IF(H14=5,(C14+40)/1000*E14,0)</f>
        <v>0</v>
      </c>
      <c r="N14" s="87">
        <f aca="true" t="shared" si="4" ref="N14:N47">IF(H14=2,(C14+40)/1000*E14,0)</f>
        <v>0</v>
      </c>
      <c r="O14" s="87">
        <f aca="true" t="shared" si="5" ref="O14:O47">IF(I14=5,(D14+40)/1000*E14,0)</f>
        <v>0</v>
      </c>
      <c r="P14" s="87">
        <f aca="true" t="shared" si="6" ref="P14:P47">IF(I14=2,(D14+40)/1000*E14,0)</f>
        <v>0</v>
      </c>
      <c r="Q14" s="88">
        <f aca="true" t="shared" si="7" ref="Q14:Q47">IF(J14=5,(D14+40)/1000*E14,0)</f>
        <v>0</v>
      </c>
      <c r="R14" s="88">
        <f aca="true" t="shared" si="8" ref="R14:R47">IF(J14=2,(D14+40)/1000*E14,0)</f>
        <v>0</v>
      </c>
      <c r="S14" s="88">
        <f t="shared" si="0"/>
        <v>0</v>
      </c>
      <c r="T14" s="89">
        <f aca="true" t="shared" si="9" ref="T14:U47">IF(C14=0,"",AI14)</f>
      </c>
      <c r="U14" s="89">
        <f t="shared" si="9"/>
      </c>
      <c r="V14" s="109">
        <f>IF(H9=1,"",AG14)</f>
      </c>
      <c r="W14" s="109">
        <f>IF(H9=1,"",AH14)</f>
      </c>
      <c r="X14" s="109">
        <f>IF(H9=1,"",T14)</f>
      </c>
      <c r="Y14" s="109">
        <f>IF(H9=1,"",U14)</f>
      </c>
      <c r="Z14" s="110">
        <f>IF(H9=1,"",AK14)</f>
      </c>
      <c r="AA14" s="110">
        <f>IF(H9=1,"",AL14)</f>
      </c>
      <c r="AB14" s="110">
        <f>IF(H9=1,"",AM14)</f>
      </c>
      <c r="AC14" s="110">
        <f>IF(H9=1,"",AN14)</f>
      </c>
      <c r="AD14" s="110">
        <f>IF(H9=1,"",AO14)</f>
      </c>
      <c r="AE14" s="119"/>
      <c r="AF14" s="110">
        <f>IF(H9=1,"",AP14)</f>
      </c>
      <c r="AG14" s="69">
        <f aca="true" t="shared" si="10" ref="AG14:AH47">IF(A14=0,"",A14)</f>
      </c>
      <c r="AH14" s="69">
        <f t="shared" si="10"/>
      </c>
      <c r="AI14" s="68">
        <f aca="true" t="shared" si="11" ref="AI14:AI47">IF(I14+J14=0,C14,IF(I14+J14=2,C14-2,IF(I14+J14=4,C14-3,IF(I14+J14=5,C14,IF(I14+J14=10,C14,IF(I14+J14=7,C14-2))))))</f>
        <v>0</v>
      </c>
      <c r="AJ14" s="68">
        <f aca="true" t="shared" si="12" ref="AJ14:AJ47">IF(G14+H14=0,D14,IF(G14+H14=2,D14-2,IF(G14+H14=4,D14-3,IF(G14+H14=5,D14,IF(G14+H14=10,D14,IF(G14+H14=7,D14-2))))))</f>
        <v>0</v>
      </c>
      <c r="AK14" s="68">
        <f aca="true" t="shared" si="13" ref="AK14:AK47">IF(E14=0,"",E14)</f>
      </c>
      <c r="AL14" s="68">
        <f aca="true" t="shared" si="14" ref="AL14:AO47">IF(G14=0,"",G14)</f>
      </c>
      <c r="AM14" s="68">
        <f t="shared" si="14"/>
      </c>
      <c r="AN14" s="68">
        <f t="shared" si="14"/>
      </c>
      <c r="AO14" s="68">
        <f t="shared" si="14"/>
      </c>
      <c r="AP14" s="68">
        <f aca="true" t="shared" si="15" ref="AP14:AP47">IF(F14=0,"",F14)</f>
      </c>
      <c r="AQ14" s="74"/>
      <c r="AR14" s="74"/>
      <c r="AS14" s="74"/>
    </row>
    <row r="15" spans="1:45" s="10" customFormat="1" ht="16.5">
      <c r="A15" s="79"/>
      <c r="B15" s="80"/>
      <c r="C15" s="81"/>
      <c r="D15" s="81"/>
      <c r="E15" s="82"/>
      <c r="F15" s="83"/>
      <c r="G15" s="84"/>
      <c r="H15" s="85"/>
      <c r="I15" s="85"/>
      <c r="J15" s="86"/>
      <c r="K15" s="87">
        <f t="shared" si="1"/>
        <v>0</v>
      </c>
      <c r="L15" s="87">
        <f t="shared" si="2"/>
        <v>0</v>
      </c>
      <c r="M15" s="87">
        <f t="shared" si="3"/>
        <v>0</v>
      </c>
      <c r="N15" s="87">
        <f t="shared" si="4"/>
        <v>0</v>
      </c>
      <c r="O15" s="87">
        <f t="shared" si="5"/>
        <v>0</v>
      </c>
      <c r="P15" s="87">
        <f t="shared" si="6"/>
        <v>0</v>
      </c>
      <c r="Q15" s="88">
        <f t="shared" si="7"/>
        <v>0</v>
      </c>
      <c r="R15" s="88">
        <f t="shared" si="8"/>
        <v>0</v>
      </c>
      <c r="S15" s="88">
        <f t="shared" si="0"/>
        <v>0</v>
      </c>
      <c r="T15" s="89">
        <f t="shared" si="9"/>
      </c>
      <c r="U15" s="89">
        <f t="shared" si="9"/>
      </c>
      <c r="V15" s="90">
        <f>IF(H9=1,"",AG15)</f>
      </c>
      <c r="W15" s="90">
        <f>IF(H9=1,"",AH15)</f>
      </c>
      <c r="X15" s="90">
        <f>IF(H9=1,"",T15)</f>
      </c>
      <c r="Y15" s="90">
        <f>IF(H9=1,"",U15)</f>
      </c>
      <c r="Z15" s="91">
        <f>IF(H9=1,"",AK15)</f>
      </c>
      <c r="AA15" s="91">
        <f>IF(H9=1,"",AL15)</f>
      </c>
      <c r="AB15" s="91">
        <f>IF(H9=1,"",AM15)</f>
      </c>
      <c r="AC15" s="91">
        <f>IF(H9=1,"",AN15)</f>
      </c>
      <c r="AD15" s="91">
        <f>IF(H9=1,"",AO15)</f>
      </c>
      <c r="AE15" s="92"/>
      <c r="AF15" s="91">
        <f>IF(H9=1,"",AP15)</f>
      </c>
      <c r="AG15" s="69">
        <f t="shared" si="10"/>
      </c>
      <c r="AH15" s="69">
        <f t="shared" si="10"/>
      </c>
      <c r="AI15" s="68">
        <f t="shared" si="11"/>
        <v>0</v>
      </c>
      <c r="AJ15" s="68">
        <f t="shared" si="12"/>
        <v>0</v>
      </c>
      <c r="AK15" s="68">
        <f t="shared" si="13"/>
      </c>
      <c r="AL15" s="68">
        <f t="shared" si="14"/>
      </c>
      <c r="AM15" s="68">
        <f t="shared" si="14"/>
      </c>
      <c r="AN15" s="68">
        <f t="shared" si="14"/>
      </c>
      <c r="AO15" s="68">
        <f t="shared" si="14"/>
      </c>
      <c r="AP15" s="68">
        <f t="shared" si="15"/>
      </c>
      <c r="AQ15" s="74"/>
      <c r="AR15" s="74"/>
      <c r="AS15" s="74"/>
    </row>
    <row r="16" spans="1:45" s="10" customFormat="1" ht="16.5">
      <c r="A16" s="111"/>
      <c r="B16" s="112"/>
      <c r="C16" s="113"/>
      <c r="D16" s="113"/>
      <c r="E16" s="114"/>
      <c r="F16" s="115"/>
      <c r="G16" s="116"/>
      <c r="H16" s="117"/>
      <c r="I16" s="117"/>
      <c r="J16" s="118"/>
      <c r="K16" s="87">
        <f t="shared" si="1"/>
        <v>0</v>
      </c>
      <c r="L16" s="87">
        <f t="shared" si="2"/>
        <v>0</v>
      </c>
      <c r="M16" s="87">
        <f t="shared" si="3"/>
        <v>0</v>
      </c>
      <c r="N16" s="87">
        <f t="shared" si="4"/>
        <v>0</v>
      </c>
      <c r="O16" s="87">
        <f t="shared" si="5"/>
        <v>0</v>
      </c>
      <c r="P16" s="87">
        <f t="shared" si="6"/>
        <v>0</v>
      </c>
      <c r="Q16" s="88">
        <f t="shared" si="7"/>
        <v>0</v>
      </c>
      <c r="R16" s="88">
        <f t="shared" si="8"/>
        <v>0</v>
      </c>
      <c r="S16" s="88">
        <f t="shared" si="0"/>
        <v>0</v>
      </c>
      <c r="T16" s="89">
        <f t="shared" si="9"/>
      </c>
      <c r="U16" s="89">
        <f t="shared" si="9"/>
      </c>
      <c r="V16" s="109">
        <f>IF(H9=1,"",AG16)</f>
      </c>
      <c r="W16" s="109">
        <f>IF(H9=1,"",AH16)</f>
      </c>
      <c r="X16" s="109">
        <f>IF(H9=1,"",T16)</f>
      </c>
      <c r="Y16" s="109">
        <f>IF(H9=1,"",U16)</f>
      </c>
      <c r="Z16" s="110">
        <f>IF(H9=1,"",AK16)</f>
      </c>
      <c r="AA16" s="110">
        <f>IF(H9=1,"",AL16)</f>
      </c>
      <c r="AB16" s="110">
        <f>IF(H9=1,"",AM16)</f>
      </c>
      <c r="AC16" s="110">
        <f>IF(H9=1,"",AN16)</f>
      </c>
      <c r="AD16" s="110">
        <f>IF(H9=1,"",AO16)</f>
      </c>
      <c r="AE16" s="119"/>
      <c r="AF16" s="110">
        <f>IF(H9=1,"",AP16)</f>
      </c>
      <c r="AG16" s="69">
        <f t="shared" si="10"/>
      </c>
      <c r="AH16" s="69">
        <f t="shared" si="10"/>
      </c>
      <c r="AI16" s="68">
        <f t="shared" si="11"/>
        <v>0</v>
      </c>
      <c r="AJ16" s="68">
        <f t="shared" si="12"/>
        <v>0</v>
      </c>
      <c r="AK16" s="68">
        <f t="shared" si="13"/>
      </c>
      <c r="AL16" s="68">
        <f t="shared" si="14"/>
      </c>
      <c r="AM16" s="68">
        <f t="shared" si="14"/>
      </c>
      <c r="AN16" s="68">
        <f t="shared" si="14"/>
      </c>
      <c r="AO16" s="68">
        <f t="shared" si="14"/>
      </c>
      <c r="AP16" s="68">
        <f t="shared" si="15"/>
      </c>
      <c r="AQ16" s="74"/>
      <c r="AR16" s="74"/>
      <c r="AS16" s="74"/>
    </row>
    <row r="17" spans="1:45" s="10" customFormat="1" ht="16.5">
      <c r="A17" s="79"/>
      <c r="B17" s="80"/>
      <c r="C17" s="81"/>
      <c r="D17" s="81"/>
      <c r="E17" s="82"/>
      <c r="F17" s="83"/>
      <c r="G17" s="84"/>
      <c r="H17" s="85"/>
      <c r="I17" s="85"/>
      <c r="J17" s="86"/>
      <c r="K17" s="87">
        <f t="shared" si="1"/>
        <v>0</v>
      </c>
      <c r="L17" s="87">
        <f t="shared" si="2"/>
        <v>0</v>
      </c>
      <c r="M17" s="87">
        <f t="shared" si="3"/>
        <v>0</v>
      </c>
      <c r="N17" s="87">
        <f t="shared" si="4"/>
        <v>0</v>
      </c>
      <c r="O17" s="87">
        <f t="shared" si="5"/>
        <v>0</v>
      </c>
      <c r="P17" s="87">
        <f t="shared" si="6"/>
        <v>0</v>
      </c>
      <c r="Q17" s="88">
        <f t="shared" si="7"/>
        <v>0</v>
      </c>
      <c r="R17" s="88">
        <f t="shared" si="8"/>
        <v>0</v>
      </c>
      <c r="S17" s="88">
        <f t="shared" si="0"/>
        <v>0</v>
      </c>
      <c r="T17" s="89">
        <f t="shared" si="9"/>
      </c>
      <c r="U17" s="89">
        <f t="shared" si="9"/>
      </c>
      <c r="V17" s="90">
        <f>IF(H9=1,"",AG17)</f>
      </c>
      <c r="W17" s="90">
        <f>IF(H9=1,"",AH17)</f>
      </c>
      <c r="X17" s="90">
        <f>IF(H9=1,"",T17)</f>
      </c>
      <c r="Y17" s="90">
        <f>IF(H9=1,"",U17)</f>
      </c>
      <c r="Z17" s="91">
        <f>IF(H9=1,"",AK17)</f>
      </c>
      <c r="AA17" s="91">
        <f>IF(H9=1,"",AL17)</f>
      </c>
      <c r="AB17" s="91">
        <f>IF(H9=1,"",AM17)</f>
      </c>
      <c r="AC17" s="91">
        <f>IF(H9=1,"",AN17)</f>
      </c>
      <c r="AD17" s="91">
        <f>IF(H9=1,"",AO17)</f>
      </c>
      <c r="AE17" s="92"/>
      <c r="AF17" s="91">
        <f>IF(H9=1,"",AP17)</f>
      </c>
      <c r="AG17" s="69">
        <f t="shared" si="10"/>
      </c>
      <c r="AH17" s="69">
        <f t="shared" si="10"/>
      </c>
      <c r="AI17" s="68">
        <f t="shared" si="11"/>
        <v>0</v>
      </c>
      <c r="AJ17" s="68">
        <f t="shared" si="12"/>
        <v>0</v>
      </c>
      <c r="AK17" s="68">
        <f t="shared" si="13"/>
      </c>
      <c r="AL17" s="68">
        <f t="shared" si="14"/>
      </c>
      <c r="AM17" s="68">
        <f t="shared" si="14"/>
      </c>
      <c r="AN17" s="68">
        <f t="shared" si="14"/>
      </c>
      <c r="AO17" s="68">
        <f t="shared" si="14"/>
      </c>
      <c r="AP17" s="68">
        <f t="shared" si="15"/>
      </c>
      <c r="AQ17" s="74"/>
      <c r="AR17" s="74"/>
      <c r="AS17" s="74"/>
    </row>
    <row r="18" spans="1:45" s="10" customFormat="1" ht="16.5">
      <c r="A18" s="111"/>
      <c r="B18" s="112"/>
      <c r="C18" s="113"/>
      <c r="D18" s="113"/>
      <c r="E18" s="114"/>
      <c r="F18" s="115"/>
      <c r="G18" s="116"/>
      <c r="H18" s="117"/>
      <c r="I18" s="117"/>
      <c r="J18" s="118"/>
      <c r="K18" s="87">
        <f t="shared" si="1"/>
        <v>0</v>
      </c>
      <c r="L18" s="87">
        <f t="shared" si="2"/>
        <v>0</v>
      </c>
      <c r="M18" s="87">
        <f t="shared" si="3"/>
        <v>0</v>
      </c>
      <c r="N18" s="87">
        <f t="shared" si="4"/>
        <v>0</v>
      </c>
      <c r="O18" s="87">
        <f t="shared" si="5"/>
        <v>0</v>
      </c>
      <c r="P18" s="87">
        <f t="shared" si="6"/>
        <v>0</v>
      </c>
      <c r="Q18" s="88">
        <f t="shared" si="7"/>
        <v>0</v>
      </c>
      <c r="R18" s="88">
        <f t="shared" si="8"/>
        <v>0</v>
      </c>
      <c r="S18" s="88">
        <f t="shared" si="0"/>
        <v>0</v>
      </c>
      <c r="T18" s="89">
        <f t="shared" si="9"/>
      </c>
      <c r="U18" s="89">
        <f t="shared" si="9"/>
      </c>
      <c r="V18" s="109">
        <f>IF(H9=1,"",AG18)</f>
      </c>
      <c r="W18" s="109">
        <f>IF(H9=1,"",AH18)</f>
      </c>
      <c r="X18" s="109">
        <f>IF(H9=1,"",T18)</f>
      </c>
      <c r="Y18" s="109">
        <f>IF(H9=1,"",U18)</f>
      </c>
      <c r="Z18" s="110">
        <f>IF(H9=1,"",AK18)</f>
      </c>
      <c r="AA18" s="110">
        <f>IF(H9=1,"",AL18)</f>
      </c>
      <c r="AB18" s="110">
        <f>IF(H9=1,"",AM18)</f>
      </c>
      <c r="AC18" s="110">
        <f>IF(H9=1,"",AN18)</f>
      </c>
      <c r="AD18" s="110">
        <f>IF(H9=1,"",AO18)</f>
      </c>
      <c r="AE18" s="119"/>
      <c r="AF18" s="110">
        <f>IF(H9=1,"",AP18)</f>
      </c>
      <c r="AG18" s="69">
        <f t="shared" si="10"/>
      </c>
      <c r="AH18" s="69">
        <f t="shared" si="10"/>
      </c>
      <c r="AI18" s="68">
        <f t="shared" si="11"/>
        <v>0</v>
      </c>
      <c r="AJ18" s="68">
        <f t="shared" si="12"/>
        <v>0</v>
      </c>
      <c r="AK18" s="68">
        <f t="shared" si="13"/>
      </c>
      <c r="AL18" s="68">
        <f t="shared" si="14"/>
      </c>
      <c r="AM18" s="68">
        <f t="shared" si="14"/>
      </c>
      <c r="AN18" s="68">
        <f t="shared" si="14"/>
      </c>
      <c r="AO18" s="68">
        <f t="shared" si="14"/>
      </c>
      <c r="AP18" s="68">
        <f t="shared" si="15"/>
      </c>
      <c r="AQ18" s="74"/>
      <c r="AR18" s="74"/>
      <c r="AS18" s="74"/>
    </row>
    <row r="19" spans="1:45" s="10" customFormat="1" ht="16.5">
      <c r="A19" s="79"/>
      <c r="B19" s="80"/>
      <c r="C19" s="81"/>
      <c r="D19" s="81"/>
      <c r="E19" s="82"/>
      <c r="F19" s="83"/>
      <c r="G19" s="84"/>
      <c r="H19" s="85"/>
      <c r="I19" s="85"/>
      <c r="J19" s="86"/>
      <c r="K19" s="87">
        <f t="shared" si="1"/>
        <v>0</v>
      </c>
      <c r="L19" s="87">
        <f t="shared" si="2"/>
        <v>0</v>
      </c>
      <c r="M19" s="87">
        <f t="shared" si="3"/>
        <v>0</v>
      </c>
      <c r="N19" s="87">
        <f t="shared" si="4"/>
        <v>0</v>
      </c>
      <c r="O19" s="87">
        <f t="shared" si="5"/>
        <v>0</v>
      </c>
      <c r="P19" s="87">
        <f t="shared" si="6"/>
        <v>0</v>
      </c>
      <c r="Q19" s="88">
        <f t="shared" si="7"/>
        <v>0</v>
      </c>
      <c r="R19" s="88">
        <f t="shared" si="8"/>
        <v>0</v>
      </c>
      <c r="S19" s="88">
        <f t="shared" si="0"/>
        <v>0</v>
      </c>
      <c r="T19" s="89">
        <f t="shared" si="9"/>
      </c>
      <c r="U19" s="89">
        <f t="shared" si="9"/>
      </c>
      <c r="V19" s="90">
        <f>IF(H9=1,"",AG19)</f>
      </c>
      <c r="W19" s="90">
        <f>IF(H9=1,"",AH19)</f>
      </c>
      <c r="X19" s="90">
        <f>IF(H9=1,"",T19)</f>
      </c>
      <c r="Y19" s="90">
        <f>IF(H9=1,"",U19)</f>
      </c>
      <c r="Z19" s="91">
        <f>IF(H9=1,"",AK19)</f>
      </c>
      <c r="AA19" s="91">
        <f>IF(H9=1,"",AL19)</f>
      </c>
      <c r="AB19" s="91">
        <f>IF(H9=1,"",AM19)</f>
      </c>
      <c r="AC19" s="91">
        <f>IF(H9=1,"",AN19)</f>
      </c>
      <c r="AD19" s="91">
        <f>IF(H9=1,"",AO19)</f>
      </c>
      <c r="AE19" s="92"/>
      <c r="AF19" s="91">
        <f>IF(H9=1,"",AP19)</f>
      </c>
      <c r="AG19" s="69">
        <f t="shared" si="10"/>
      </c>
      <c r="AH19" s="69">
        <f t="shared" si="10"/>
      </c>
      <c r="AI19" s="68">
        <f t="shared" si="11"/>
        <v>0</v>
      </c>
      <c r="AJ19" s="68">
        <f t="shared" si="12"/>
        <v>0</v>
      </c>
      <c r="AK19" s="68">
        <f t="shared" si="13"/>
      </c>
      <c r="AL19" s="68">
        <f t="shared" si="14"/>
      </c>
      <c r="AM19" s="68">
        <f t="shared" si="14"/>
      </c>
      <c r="AN19" s="68">
        <f t="shared" si="14"/>
      </c>
      <c r="AO19" s="68">
        <f t="shared" si="14"/>
      </c>
      <c r="AP19" s="68">
        <f t="shared" si="15"/>
      </c>
      <c r="AQ19" s="74"/>
      <c r="AR19" s="74"/>
      <c r="AS19" s="74"/>
    </row>
    <row r="20" spans="1:45" s="10" customFormat="1" ht="16.5">
      <c r="A20" s="111"/>
      <c r="B20" s="112"/>
      <c r="C20" s="113"/>
      <c r="D20" s="113"/>
      <c r="E20" s="114"/>
      <c r="F20" s="115"/>
      <c r="G20" s="116"/>
      <c r="H20" s="117"/>
      <c r="I20" s="117"/>
      <c r="J20" s="118"/>
      <c r="K20" s="87">
        <f t="shared" si="1"/>
        <v>0</v>
      </c>
      <c r="L20" s="87">
        <f t="shared" si="2"/>
        <v>0</v>
      </c>
      <c r="M20" s="87">
        <f t="shared" si="3"/>
        <v>0</v>
      </c>
      <c r="N20" s="87">
        <f t="shared" si="4"/>
        <v>0</v>
      </c>
      <c r="O20" s="87">
        <f t="shared" si="5"/>
        <v>0</v>
      </c>
      <c r="P20" s="87">
        <f t="shared" si="6"/>
        <v>0</v>
      </c>
      <c r="Q20" s="88">
        <f t="shared" si="7"/>
        <v>0</v>
      </c>
      <c r="R20" s="88">
        <f t="shared" si="8"/>
        <v>0</v>
      </c>
      <c r="S20" s="88">
        <f t="shared" si="0"/>
        <v>0</v>
      </c>
      <c r="T20" s="89">
        <f t="shared" si="9"/>
      </c>
      <c r="U20" s="89">
        <f t="shared" si="9"/>
      </c>
      <c r="V20" s="109">
        <f>IF(H9=1,"",AG20)</f>
      </c>
      <c r="W20" s="109">
        <f>IF(H9=1,"",AH20)</f>
      </c>
      <c r="X20" s="109">
        <f>IF(H9=1,"",T20)</f>
      </c>
      <c r="Y20" s="109">
        <f>IF(H9=1,"",U20)</f>
      </c>
      <c r="Z20" s="110">
        <f>IF(H9=1,"",AK20)</f>
      </c>
      <c r="AA20" s="110">
        <f>IF(H9=1,"",AL20)</f>
      </c>
      <c r="AB20" s="110">
        <f>IF(H9=1,"",AM20)</f>
      </c>
      <c r="AC20" s="110">
        <f>IF(H9=1,"",AN20)</f>
      </c>
      <c r="AD20" s="110">
        <f>IF(H9=1,"",AO20)</f>
      </c>
      <c r="AE20" s="120"/>
      <c r="AF20" s="110">
        <f>IF(H9=1,"",AP20)</f>
      </c>
      <c r="AG20" s="69">
        <f t="shared" si="10"/>
      </c>
      <c r="AH20" s="69">
        <f t="shared" si="10"/>
      </c>
      <c r="AI20" s="68">
        <f t="shared" si="11"/>
        <v>0</v>
      </c>
      <c r="AJ20" s="68">
        <f t="shared" si="12"/>
        <v>0</v>
      </c>
      <c r="AK20" s="68">
        <f t="shared" si="13"/>
      </c>
      <c r="AL20" s="68">
        <f t="shared" si="14"/>
      </c>
      <c r="AM20" s="68">
        <f t="shared" si="14"/>
      </c>
      <c r="AN20" s="68">
        <f t="shared" si="14"/>
      </c>
      <c r="AO20" s="68">
        <f t="shared" si="14"/>
      </c>
      <c r="AP20" s="68">
        <f t="shared" si="15"/>
      </c>
      <c r="AQ20" s="74"/>
      <c r="AR20" s="74"/>
      <c r="AS20" s="74"/>
    </row>
    <row r="21" spans="1:45" s="10" customFormat="1" ht="16.5">
      <c r="A21" s="79"/>
      <c r="B21" s="80"/>
      <c r="C21" s="81"/>
      <c r="D21" s="81"/>
      <c r="E21" s="82"/>
      <c r="F21" s="83"/>
      <c r="G21" s="84"/>
      <c r="H21" s="85"/>
      <c r="I21" s="85"/>
      <c r="J21" s="86"/>
      <c r="K21" s="87">
        <f t="shared" si="1"/>
        <v>0</v>
      </c>
      <c r="L21" s="87">
        <f t="shared" si="2"/>
        <v>0</v>
      </c>
      <c r="M21" s="87">
        <f t="shared" si="3"/>
        <v>0</v>
      </c>
      <c r="N21" s="87">
        <f t="shared" si="4"/>
        <v>0</v>
      </c>
      <c r="O21" s="87">
        <f t="shared" si="5"/>
        <v>0</v>
      </c>
      <c r="P21" s="87">
        <f t="shared" si="6"/>
        <v>0</v>
      </c>
      <c r="Q21" s="88">
        <f t="shared" si="7"/>
        <v>0</v>
      </c>
      <c r="R21" s="88">
        <f t="shared" si="8"/>
        <v>0</v>
      </c>
      <c r="S21" s="88">
        <f t="shared" si="0"/>
        <v>0</v>
      </c>
      <c r="T21" s="89">
        <f t="shared" si="9"/>
      </c>
      <c r="U21" s="89">
        <f t="shared" si="9"/>
      </c>
      <c r="V21" s="90">
        <f>IF(H9=1,"",AG21)</f>
      </c>
      <c r="W21" s="90">
        <f>IF(H9=1,"",AH21)</f>
      </c>
      <c r="X21" s="90">
        <f>IF(H9=1,"",T21)</f>
      </c>
      <c r="Y21" s="90">
        <f>IF(H9=1,"",U21)</f>
      </c>
      <c r="Z21" s="91">
        <f>IF(H9=1,"",AK21)</f>
      </c>
      <c r="AA21" s="91">
        <f>IF(H9=1,"",AL21)</f>
      </c>
      <c r="AB21" s="91">
        <f>IF(H9=1,"",AM21)</f>
      </c>
      <c r="AC21" s="91">
        <f>IF(H9=1,"",AN21)</f>
      </c>
      <c r="AD21" s="91">
        <f>IF(H9=1,"",AO21)</f>
      </c>
      <c r="AE21" s="92"/>
      <c r="AF21" s="91">
        <f>IF(H9=1,"",AP21)</f>
      </c>
      <c r="AG21" s="69">
        <f t="shared" si="10"/>
      </c>
      <c r="AH21" s="69">
        <f t="shared" si="10"/>
      </c>
      <c r="AI21" s="68">
        <f t="shared" si="11"/>
        <v>0</v>
      </c>
      <c r="AJ21" s="68">
        <f t="shared" si="12"/>
        <v>0</v>
      </c>
      <c r="AK21" s="68">
        <f t="shared" si="13"/>
      </c>
      <c r="AL21" s="68">
        <f t="shared" si="14"/>
      </c>
      <c r="AM21" s="68">
        <f t="shared" si="14"/>
      </c>
      <c r="AN21" s="68">
        <f t="shared" si="14"/>
      </c>
      <c r="AO21" s="68">
        <f t="shared" si="14"/>
      </c>
      <c r="AP21" s="68">
        <f t="shared" si="15"/>
      </c>
      <c r="AQ21" s="74"/>
      <c r="AR21" s="74"/>
      <c r="AS21" s="74"/>
    </row>
    <row r="22" spans="1:45" s="10" customFormat="1" ht="16.5">
      <c r="A22" s="111"/>
      <c r="B22" s="112"/>
      <c r="C22" s="113"/>
      <c r="D22" s="113"/>
      <c r="E22" s="114"/>
      <c r="F22" s="115"/>
      <c r="G22" s="116"/>
      <c r="H22" s="117"/>
      <c r="I22" s="117"/>
      <c r="J22" s="118"/>
      <c r="K22" s="87">
        <f t="shared" si="1"/>
        <v>0</v>
      </c>
      <c r="L22" s="87">
        <f t="shared" si="2"/>
        <v>0</v>
      </c>
      <c r="M22" s="87">
        <f t="shared" si="3"/>
        <v>0</v>
      </c>
      <c r="N22" s="87">
        <f t="shared" si="4"/>
        <v>0</v>
      </c>
      <c r="O22" s="87">
        <f t="shared" si="5"/>
        <v>0</v>
      </c>
      <c r="P22" s="87">
        <f t="shared" si="6"/>
        <v>0</v>
      </c>
      <c r="Q22" s="88">
        <f t="shared" si="7"/>
        <v>0</v>
      </c>
      <c r="R22" s="88">
        <f t="shared" si="8"/>
        <v>0</v>
      </c>
      <c r="S22" s="88">
        <f t="shared" si="0"/>
        <v>0</v>
      </c>
      <c r="T22" s="89">
        <f t="shared" si="9"/>
      </c>
      <c r="U22" s="89">
        <f t="shared" si="9"/>
      </c>
      <c r="V22" s="109">
        <f>IF(H9=1,"",AG22)</f>
      </c>
      <c r="W22" s="109">
        <f>IF(H9=1,"",AH22)</f>
      </c>
      <c r="X22" s="109">
        <f>IF(H9=1,"",T22)</f>
      </c>
      <c r="Y22" s="109">
        <f>IF(H9=1,"",U22)</f>
      </c>
      <c r="Z22" s="110">
        <f>IF(H9=1,"",AK22)</f>
      </c>
      <c r="AA22" s="110">
        <f>IF(H9=1,"",AL22)</f>
      </c>
      <c r="AB22" s="110">
        <f>IF(H9=1,"",AM22)</f>
      </c>
      <c r="AC22" s="110">
        <f>IF(H9=1,"",AN22)</f>
      </c>
      <c r="AD22" s="110">
        <f>IF(H9=1,"",AO22)</f>
      </c>
      <c r="AE22" s="120"/>
      <c r="AF22" s="110">
        <f>IF(H9=1,"",AP22)</f>
      </c>
      <c r="AG22" s="69">
        <f t="shared" si="10"/>
      </c>
      <c r="AH22" s="69">
        <f t="shared" si="10"/>
      </c>
      <c r="AI22" s="68">
        <f t="shared" si="11"/>
        <v>0</v>
      </c>
      <c r="AJ22" s="68">
        <f t="shared" si="12"/>
        <v>0</v>
      </c>
      <c r="AK22" s="68">
        <f t="shared" si="13"/>
      </c>
      <c r="AL22" s="68">
        <f t="shared" si="14"/>
      </c>
      <c r="AM22" s="68">
        <f t="shared" si="14"/>
      </c>
      <c r="AN22" s="68">
        <f t="shared" si="14"/>
      </c>
      <c r="AO22" s="68">
        <f t="shared" si="14"/>
      </c>
      <c r="AP22" s="68">
        <f t="shared" si="15"/>
      </c>
      <c r="AQ22" s="74"/>
      <c r="AR22" s="74"/>
      <c r="AS22" s="74"/>
    </row>
    <row r="23" spans="1:45" s="10" customFormat="1" ht="16.5">
      <c r="A23" s="79"/>
      <c r="B23" s="80"/>
      <c r="C23" s="81"/>
      <c r="D23" s="81"/>
      <c r="E23" s="82"/>
      <c r="F23" s="83"/>
      <c r="G23" s="84"/>
      <c r="H23" s="85"/>
      <c r="I23" s="85"/>
      <c r="J23" s="86"/>
      <c r="K23" s="87">
        <f t="shared" si="1"/>
        <v>0</v>
      </c>
      <c r="L23" s="87">
        <f t="shared" si="2"/>
        <v>0</v>
      </c>
      <c r="M23" s="87">
        <f t="shared" si="3"/>
        <v>0</v>
      </c>
      <c r="N23" s="87">
        <f t="shared" si="4"/>
        <v>0</v>
      </c>
      <c r="O23" s="87">
        <f t="shared" si="5"/>
        <v>0</v>
      </c>
      <c r="P23" s="87">
        <f t="shared" si="6"/>
        <v>0</v>
      </c>
      <c r="Q23" s="88">
        <f t="shared" si="7"/>
        <v>0</v>
      </c>
      <c r="R23" s="88">
        <f t="shared" si="8"/>
        <v>0</v>
      </c>
      <c r="S23" s="88">
        <f t="shared" si="0"/>
        <v>0</v>
      </c>
      <c r="T23" s="89">
        <f t="shared" si="9"/>
      </c>
      <c r="U23" s="89">
        <f t="shared" si="9"/>
      </c>
      <c r="V23" s="90">
        <f>IF(H9=1,"",AG23)</f>
      </c>
      <c r="W23" s="90">
        <f>IF(H9=1,"",AH23)</f>
      </c>
      <c r="X23" s="90">
        <f>IF(H9=1,"",T23)</f>
      </c>
      <c r="Y23" s="90">
        <f>IF(H9=1,"",U23)</f>
      </c>
      <c r="Z23" s="91">
        <f>IF(H9=1,"",AK23)</f>
      </c>
      <c r="AA23" s="91">
        <f>IF(H9=1,"",AL23)</f>
      </c>
      <c r="AB23" s="91">
        <f>IF(H9=1,"",AM23)</f>
      </c>
      <c r="AC23" s="91">
        <f>IF(H9=1,"",AN23)</f>
      </c>
      <c r="AD23" s="91">
        <f>IF(H9=1,"",AO23)</f>
      </c>
      <c r="AE23" s="92"/>
      <c r="AF23" s="91">
        <f>IF(H9=1,"",AP23)</f>
      </c>
      <c r="AG23" s="69">
        <f t="shared" si="10"/>
      </c>
      <c r="AH23" s="69">
        <f t="shared" si="10"/>
      </c>
      <c r="AI23" s="68">
        <f t="shared" si="11"/>
        <v>0</v>
      </c>
      <c r="AJ23" s="68">
        <f t="shared" si="12"/>
        <v>0</v>
      </c>
      <c r="AK23" s="68">
        <f t="shared" si="13"/>
      </c>
      <c r="AL23" s="68">
        <f t="shared" si="14"/>
      </c>
      <c r="AM23" s="68">
        <f t="shared" si="14"/>
      </c>
      <c r="AN23" s="68">
        <f t="shared" si="14"/>
      </c>
      <c r="AO23" s="68">
        <f t="shared" si="14"/>
      </c>
      <c r="AP23" s="68">
        <f t="shared" si="15"/>
      </c>
      <c r="AQ23" s="74"/>
      <c r="AR23" s="74"/>
      <c r="AS23" s="74"/>
    </row>
    <row r="24" spans="1:45" s="10" customFormat="1" ht="16.5">
      <c r="A24" s="111"/>
      <c r="B24" s="112"/>
      <c r="C24" s="113"/>
      <c r="D24" s="113"/>
      <c r="E24" s="114"/>
      <c r="F24" s="115"/>
      <c r="G24" s="116"/>
      <c r="H24" s="117"/>
      <c r="I24" s="117"/>
      <c r="J24" s="118"/>
      <c r="K24" s="87">
        <f t="shared" si="1"/>
        <v>0</v>
      </c>
      <c r="L24" s="87">
        <f t="shared" si="2"/>
        <v>0</v>
      </c>
      <c r="M24" s="87">
        <f t="shared" si="3"/>
        <v>0</v>
      </c>
      <c r="N24" s="87">
        <f t="shared" si="4"/>
        <v>0</v>
      </c>
      <c r="O24" s="87">
        <f t="shared" si="5"/>
        <v>0</v>
      </c>
      <c r="P24" s="87">
        <f t="shared" si="6"/>
        <v>0</v>
      </c>
      <c r="Q24" s="88">
        <f t="shared" si="7"/>
        <v>0</v>
      </c>
      <c r="R24" s="88">
        <f t="shared" si="8"/>
        <v>0</v>
      </c>
      <c r="S24" s="88">
        <f t="shared" si="0"/>
        <v>0</v>
      </c>
      <c r="T24" s="89">
        <f t="shared" si="9"/>
      </c>
      <c r="U24" s="89">
        <f t="shared" si="9"/>
      </c>
      <c r="V24" s="109">
        <f>IF(H9=1,"",AG24)</f>
      </c>
      <c r="W24" s="109">
        <f>IF(H9=1,"",AH24)</f>
      </c>
      <c r="X24" s="109">
        <f>IF(H9=1,"",T24)</f>
      </c>
      <c r="Y24" s="109">
        <f>IF(H9=1,"",U24)</f>
      </c>
      <c r="Z24" s="110">
        <f>IF(H9=1,"",AK24)</f>
      </c>
      <c r="AA24" s="110">
        <f>IF(H9=1,"",AL24)</f>
      </c>
      <c r="AB24" s="110">
        <f>IF(H9=1,"",AM24)</f>
      </c>
      <c r="AC24" s="110">
        <f>IF(H9=1,"",AN24)</f>
      </c>
      <c r="AD24" s="110">
        <f>IF(H9=1,"",AO24)</f>
      </c>
      <c r="AE24" s="120"/>
      <c r="AF24" s="110">
        <f>IF(H9=1,"",AP24)</f>
      </c>
      <c r="AG24" s="69">
        <f t="shared" si="10"/>
      </c>
      <c r="AH24" s="69">
        <f t="shared" si="10"/>
      </c>
      <c r="AI24" s="68">
        <f t="shared" si="11"/>
        <v>0</v>
      </c>
      <c r="AJ24" s="68">
        <f t="shared" si="12"/>
        <v>0</v>
      </c>
      <c r="AK24" s="68">
        <f t="shared" si="13"/>
      </c>
      <c r="AL24" s="68">
        <f t="shared" si="14"/>
      </c>
      <c r="AM24" s="68">
        <f t="shared" si="14"/>
      </c>
      <c r="AN24" s="68">
        <f t="shared" si="14"/>
      </c>
      <c r="AO24" s="68">
        <f t="shared" si="14"/>
      </c>
      <c r="AP24" s="68">
        <f t="shared" si="15"/>
      </c>
      <c r="AQ24" s="74"/>
      <c r="AR24" s="74"/>
      <c r="AS24" s="74"/>
    </row>
    <row r="25" spans="1:45" s="10" customFormat="1" ht="16.5">
      <c r="A25" s="79"/>
      <c r="B25" s="80"/>
      <c r="C25" s="81"/>
      <c r="D25" s="81"/>
      <c r="E25" s="82"/>
      <c r="F25" s="83"/>
      <c r="G25" s="84"/>
      <c r="H25" s="85"/>
      <c r="I25" s="85"/>
      <c r="J25" s="86"/>
      <c r="K25" s="87">
        <f t="shared" si="1"/>
        <v>0</v>
      </c>
      <c r="L25" s="87">
        <f t="shared" si="2"/>
        <v>0</v>
      </c>
      <c r="M25" s="87">
        <f t="shared" si="3"/>
        <v>0</v>
      </c>
      <c r="N25" s="87">
        <f t="shared" si="4"/>
        <v>0</v>
      </c>
      <c r="O25" s="87">
        <f t="shared" si="5"/>
        <v>0</v>
      </c>
      <c r="P25" s="87">
        <f t="shared" si="6"/>
        <v>0</v>
      </c>
      <c r="Q25" s="88">
        <f t="shared" si="7"/>
        <v>0</v>
      </c>
      <c r="R25" s="88">
        <f t="shared" si="8"/>
        <v>0</v>
      </c>
      <c r="S25" s="88">
        <f t="shared" si="0"/>
        <v>0</v>
      </c>
      <c r="T25" s="89">
        <f t="shared" si="9"/>
      </c>
      <c r="U25" s="89">
        <f t="shared" si="9"/>
      </c>
      <c r="V25" s="90">
        <f>IF(H9=1,"",AG25)</f>
      </c>
      <c r="W25" s="90">
        <f>IF(H9=1,"",AH25)</f>
      </c>
      <c r="X25" s="90">
        <f>IF(H9=1,"",T25)</f>
      </c>
      <c r="Y25" s="90">
        <f>IF(H9=1,"",U25)</f>
      </c>
      <c r="Z25" s="91">
        <f>IF(H9=1,"",AK25)</f>
      </c>
      <c r="AA25" s="91">
        <f>IF(H9=1,"",AL25)</f>
      </c>
      <c r="AB25" s="91">
        <f>IF(H9=1,"",AM25)</f>
      </c>
      <c r="AC25" s="91">
        <f>IF(H9=1,"",AN25)</f>
      </c>
      <c r="AD25" s="91">
        <f>IF(H9=1,"",AO25)</f>
      </c>
      <c r="AE25" s="92"/>
      <c r="AF25" s="91">
        <f>IF(H9=1,"",AP25)</f>
      </c>
      <c r="AG25" s="69">
        <f t="shared" si="10"/>
      </c>
      <c r="AH25" s="69">
        <f t="shared" si="10"/>
      </c>
      <c r="AI25" s="68">
        <f t="shared" si="11"/>
        <v>0</v>
      </c>
      <c r="AJ25" s="68">
        <f t="shared" si="12"/>
        <v>0</v>
      </c>
      <c r="AK25" s="68">
        <f t="shared" si="13"/>
      </c>
      <c r="AL25" s="68">
        <f t="shared" si="14"/>
      </c>
      <c r="AM25" s="68">
        <f t="shared" si="14"/>
      </c>
      <c r="AN25" s="68">
        <f t="shared" si="14"/>
      </c>
      <c r="AO25" s="68">
        <f t="shared" si="14"/>
      </c>
      <c r="AP25" s="68">
        <f t="shared" si="15"/>
      </c>
      <c r="AQ25" s="74"/>
      <c r="AR25" s="74"/>
      <c r="AS25" s="74"/>
    </row>
    <row r="26" spans="1:45" s="10" customFormat="1" ht="16.5">
      <c r="A26" s="111"/>
      <c r="B26" s="112"/>
      <c r="C26" s="113"/>
      <c r="D26" s="113"/>
      <c r="E26" s="114"/>
      <c r="F26" s="115"/>
      <c r="G26" s="116"/>
      <c r="H26" s="117"/>
      <c r="I26" s="117"/>
      <c r="J26" s="118"/>
      <c r="K26" s="87">
        <f t="shared" si="1"/>
        <v>0</v>
      </c>
      <c r="L26" s="87">
        <f t="shared" si="2"/>
        <v>0</v>
      </c>
      <c r="M26" s="87">
        <f t="shared" si="3"/>
        <v>0</v>
      </c>
      <c r="N26" s="87">
        <f t="shared" si="4"/>
        <v>0</v>
      </c>
      <c r="O26" s="87">
        <f t="shared" si="5"/>
        <v>0</v>
      </c>
      <c r="P26" s="87">
        <f t="shared" si="6"/>
        <v>0</v>
      </c>
      <c r="Q26" s="88">
        <f t="shared" si="7"/>
        <v>0</v>
      </c>
      <c r="R26" s="88">
        <f t="shared" si="8"/>
        <v>0</v>
      </c>
      <c r="S26" s="88">
        <f t="shared" si="0"/>
        <v>0</v>
      </c>
      <c r="T26" s="89">
        <f t="shared" si="9"/>
      </c>
      <c r="U26" s="89">
        <f t="shared" si="9"/>
      </c>
      <c r="V26" s="109">
        <f>IF(H9=1,"",AG26)</f>
      </c>
      <c r="W26" s="109">
        <f>IF(H9=1,"",AH26)</f>
      </c>
      <c r="X26" s="109">
        <f>IF(H9=1,"",T26)</f>
      </c>
      <c r="Y26" s="109">
        <f>IF(H9=1,"",U26)</f>
      </c>
      <c r="Z26" s="110">
        <f>IF(H9=1,"",AK26)</f>
      </c>
      <c r="AA26" s="110">
        <f>IF(H9=1,"",AL26)</f>
      </c>
      <c r="AB26" s="110">
        <f>IF(H9=1,"",AM26)</f>
      </c>
      <c r="AC26" s="110">
        <f>IF(H9=1,"",AN26)</f>
      </c>
      <c r="AD26" s="110">
        <f>IF(H9=1,"",AO26)</f>
      </c>
      <c r="AE26" s="120"/>
      <c r="AF26" s="110">
        <f>IF(H9=1,"",AP26)</f>
      </c>
      <c r="AG26" s="69">
        <f t="shared" si="10"/>
      </c>
      <c r="AH26" s="69">
        <f t="shared" si="10"/>
      </c>
      <c r="AI26" s="68">
        <f t="shared" si="11"/>
        <v>0</v>
      </c>
      <c r="AJ26" s="68">
        <f t="shared" si="12"/>
        <v>0</v>
      </c>
      <c r="AK26" s="68">
        <f t="shared" si="13"/>
      </c>
      <c r="AL26" s="68">
        <f t="shared" si="14"/>
      </c>
      <c r="AM26" s="68">
        <f t="shared" si="14"/>
      </c>
      <c r="AN26" s="68">
        <f t="shared" si="14"/>
      </c>
      <c r="AO26" s="68">
        <f t="shared" si="14"/>
      </c>
      <c r="AP26" s="68">
        <f t="shared" si="15"/>
      </c>
      <c r="AQ26" s="74"/>
      <c r="AR26" s="74"/>
      <c r="AS26" s="74"/>
    </row>
    <row r="27" spans="1:45" s="10" customFormat="1" ht="16.5">
      <c r="A27" s="79"/>
      <c r="B27" s="80"/>
      <c r="C27" s="81"/>
      <c r="D27" s="81"/>
      <c r="E27" s="82"/>
      <c r="F27" s="83"/>
      <c r="G27" s="84"/>
      <c r="H27" s="85"/>
      <c r="I27" s="85"/>
      <c r="J27" s="86"/>
      <c r="K27" s="87">
        <f t="shared" si="1"/>
        <v>0</v>
      </c>
      <c r="L27" s="87">
        <f t="shared" si="2"/>
        <v>0</v>
      </c>
      <c r="M27" s="87">
        <f t="shared" si="3"/>
        <v>0</v>
      </c>
      <c r="N27" s="87">
        <f t="shared" si="4"/>
        <v>0</v>
      </c>
      <c r="O27" s="87">
        <f t="shared" si="5"/>
        <v>0</v>
      </c>
      <c r="P27" s="87">
        <f t="shared" si="6"/>
        <v>0</v>
      </c>
      <c r="Q27" s="88">
        <f t="shared" si="7"/>
        <v>0</v>
      </c>
      <c r="R27" s="88">
        <f t="shared" si="8"/>
        <v>0</v>
      </c>
      <c r="S27" s="88">
        <f t="shared" si="0"/>
        <v>0</v>
      </c>
      <c r="T27" s="89">
        <f t="shared" si="9"/>
      </c>
      <c r="U27" s="89">
        <f t="shared" si="9"/>
      </c>
      <c r="V27" s="90">
        <f>IF(H9=1,"",AG27)</f>
      </c>
      <c r="W27" s="90">
        <f>IF(H9=1,"",AH27)</f>
      </c>
      <c r="X27" s="90">
        <f>IF(H9=1,"",T27)</f>
      </c>
      <c r="Y27" s="90">
        <f>IF(H9=1,"",U27)</f>
      </c>
      <c r="Z27" s="91">
        <f>IF(H9=1,"",AK27)</f>
      </c>
      <c r="AA27" s="91">
        <f>IF(H9=1,"",AL27)</f>
      </c>
      <c r="AB27" s="91">
        <f>IF(H9=1,"",AM27)</f>
      </c>
      <c r="AC27" s="91">
        <f>IF(H9=1,"",AN27)</f>
      </c>
      <c r="AD27" s="91">
        <f>IF(H9=1,"",AO27)</f>
      </c>
      <c r="AE27" s="92"/>
      <c r="AF27" s="91">
        <f>IF(H9=1,"",AP27)</f>
      </c>
      <c r="AG27" s="69">
        <f t="shared" si="10"/>
      </c>
      <c r="AH27" s="69">
        <f t="shared" si="10"/>
      </c>
      <c r="AI27" s="68">
        <f t="shared" si="11"/>
        <v>0</v>
      </c>
      <c r="AJ27" s="68">
        <f t="shared" si="12"/>
        <v>0</v>
      </c>
      <c r="AK27" s="68">
        <f t="shared" si="13"/>
      </c>
      <c r="AL27" s="68">
        <f t="shared" si="14"/>
      </c>
      <c r="AM27" s="68">
        <f t="shared" si="14"/>
      </c>
      <c r="AN27" s="68">
        <f t="shared" si="14"/>
      </c>
      <c r="AO27" s="68">
        <f t="shared" si="14"/>
      </c>
      <c r="AP27" s="68">
        <f t="shared" si="15"/>
      </c>
      <c r="AQ27" s="74"/>
      <c r="AR27" s="74"/>
      <c r="AS27" s="74"/>
    </row>
    <row r="28" spans="1:45" s="10" customFormat="1" ht="16.5">
      <c r="A28" s="111"/>
      <c r="B28" s="112"/>
      <c r="C28" s="113"/>
      <c r="D28" s="113"/>
      <c r="E28" s="114"/>
      <c r="F28" s="115"/>
      <c r="G28" s="116"/>
      <c r="H28" s="117"/>
      <c r="I28" s="117"/>
      <c r="J28" s="118"/>
      <c r="K28" s="87">
        <f t="shared" si="1"/>
        <v>0</v>
      </c>
      <c r="L28" s="87">
        <f t="shared" si="2"/>
        <v>0</v>
      </c>
      <c r="M28" s="87">
        <f t="shared" si="3"/>
        <v>0</v>
      </c>
      <c r="N28" s="87">
        <f t="shared" si="4"/>
        <v>0</v>
      </c>
      <c r="O28" s="87">
        <f t="shared" si="5"/>
        <v>0</v>
      </c>
      <c r="P28" s="87">
        <f t="shared" si="6"/>
        <v>0</v>
      </c>
      <c r="Q28" s="88">
        <f t="shared" si="7"/>
        <v>0</v>
      </c>
      <c r="R28" s="88">
        <f t="shared" si="8"/>
        <v>0</v>
      </c>
      <c r="S28" s="88">
        <f t="shared" si="0"/>
        <v>0</v>
      </c>
      <c r="T28" s="89">
        <f t="shared" si="9"/>
      </c>
      <c r="U28" s="89">
        <f t="shared" si="9"/>
      </c>
      <c r="V28" s="109">
        <f>IF(H9=1,"",AG28)</f>
      </c>
      <c r="W28" s="109">
        <f>IF(H9=1,"",AH28)</f>
      </c>
      <c r="X28" s="109">
        <f>IF(H9=1,"",T28)</f>
      </c>
      <c r="Y28" s="109">
        <f>IF(H9=1,"",U28)</f>
      </c>
      <c r="Z28" s="110">
        <f>IF(H9=1,"",AK28)</f>
      </c>
      <c r="AA28" s="110">
        <f>IF(H9=1,"",AL28)</f>
      </c>
      <c r="AB28" s="110">
        <f>IF(H9=1,"",AM28)</f>
      </c>
      <c r="AC28" s="110">
        <f>IF(H9=1,"",AN28)</f>
      </c>
      <c r="AD28" s="110">
        <f>IF(H9=1,"",AO28)</f>
      </c>
      <c r="AE28" s="120"/>
      <c r="AF28" s="110">
        <f>IF(H9=1,"",AP28)</f>
      </c>
      <c r="AG28" s="69">
        <f t="shared" si="10"/>
      </c>
      <c r="AH28" s="69">
        <f t="shared" si="10"/>
      </c>
      <c r="AI28" s="68">
        <f t="shared" si="11"/>
        <v>0</v>
      </c>
      <c r="AJ28" s="68">
        <f t="shared" si="12"/>
        <v>0</v>
      </c>
      <c r="AK28" s="68">
        <f t="shared" si="13"/>
      </c>
      <c r="AL28" s="68">
        <f t="shared" si="14"/>
      </c>
      <c r="AM28" s="68">
        <f t="shared" si="14"/>
      </c>
      <c r="AN28" s="68">
        <f t="shared" si="14"/>
      </c>
      <c r="AO28" s="68">
        <f t="shared" si="14"/>
      </c>
      <c r="AP28" s="68">
        <f t="shared" si="15"/>
      </c>
      <c r="AQ28" s="74"/>
      <c r="AR28" s="74"/>
      <c r="AS28" s="74"/>
    </row>
    <row r="29" spans="1:45" s="10" customFormat="1" ht="16.5">
      <c r="A29" s="79"/>
      <c r="B29" s="80"/>
      <c r="C29" s="81"/>
      <c r="D29" s="81"/>
      <c r="E29" s="82"/>
      <c r="F29" s="83"/>
      <c r="G29" s="84"/>
      <c r="H29" s="85"/>
      <c r="I29" s="85"/>
      <c r="J29" s="86"/>
      <c r="K29" s="87">
        <f t="shared" si="1"/>
        <v>0</v>
      </c>
      <c r="L29" s="87">
        <f t="shared" si="2"/>
        <v>0</v>
      </c>
      <c r="M29" s="87">
        <f t="shared" si="3"/>
        <v>0</v>
      </c>
      <c r="N29" s="87">
        <f t="shared" si="4"/>
        <v>0</v>
      </c>
      <c r="O29" s="87">
        <f t="shared" si="5"/>
        <v>0</v>
      </c>
      <c r="P29" s="87">
        <f t="shared" si="6"/>
        <v>0</v>
      </c>
      <c r="Q29" s="88">
        <f t="shared" si="7"/>
        <v>0</v>
      </c>
      <c r="R29" s="88">
        <f t="shared" si="8"/>
        <v>0</v>
      </c>
      <c r="S29" s="88">
        <f t="shared" si="0"/>
        <v>0</v>
      </c>
      <c r="T29" s="89">
        <f t="shared" si="9"/>
      </c>
      <c r="U29" s="89">
        <f t="shared" si="9"/>
      </c>
      <c r="V29" s="90">
        <f>IF(H9=1,"",AG29)</f>
      </c>
      <c r="W29" s="90">
        <f>IF(H9=1,"",AH29)</f>
      </c>
      <c r="X29" s="90">
        <f>IF(H9=1,"",T29)</f>
      </c>
      <c r="Y29" s="90">
        <f>IF(H9=1,"",U29)</f>
      </c>
      <c r="Z29" s="91">
        <f>IF(H9=1,"",AK29)</f>
      </c>
      <c r="AA29" s="91">
        <f>IF(H9=1,"",AL29)</f>
      </c>
      <c r="AB29" s="91">
        <f>IF(H9=1,"",AM29)</f>
      </c>
      <c r="AC29" s="91">
        <f>IF(H9=1,"",AN29)</f>
      </c>
      <c r="AD29" s="91">
        <f>IF(H9=1,"",AO29)</f>
      </c>
      <c r="AE29" s="92"/>
      <c r="AF29" s="91">
        <f>IF(H9=1,"",AP29)</f>
      </c>
      <c r="AG29" s="69">
        <f t="shared" si="10"/>
      </c>
      <c r="AH29" s="69">
        <f t="shared" si="10"/>
      </c>
      <c r="AI29" s="68">
        <f t="shared" si="11"/>
        <v>0</v>
      </c>
      <c r="AJ29" s="68">
        <f t="shared" si="12"/>
        <v>0</v>
      </c>
      <c r="AK29" s="68">
        <f t="shared" si="13"/>
      </c>
      <c r="AL29" s="68">
        <f t="shared" si="14"/>
      </c>
      <c r="AM29" s="68">
        <f t="shared" si="14"/>
      </c>
      <c r="AN29" s="68">
        <f t="shared" si="14"/>
      </c>
      <c r="AO29" s="68">
        <f t="shared" si="14"/>
      </c>
      <c r="AP29" s="68">
        <f t="shared" si="15"/>
      </c>
      <c r="AQ29" s="74"/>
      <c r="AR29" s="74"/>
      <c r="AS29" s="74"/>
    </row>
    <row r="30" spans="1:45" s="10" customFormat="1" ht="16.5">
      <c r="A30" s="111"/>
      <c r="B30" s="112"/>
      <c r="C30" s="113"/>
      <c r="D30" s="113"/>
      <c r="E30" s="114"/>
      <c r="F30" s="115"/>
      <c r="G30" s="116"/>
      <c r="H30" s="117"/>
      <c r="I30" s="117"/>
      <c r="J30" s="118"/>
      <c r="K30" s="87">
        <f t="shared" si="1"/>
        <v>0</v>
      </c>
      <c r="L30" s="87">
        <f t="shared" si="2"/>
        <v>0</v>
      </c>
      <c r="M30" s="87">
        <f t="shared" si="3"/>
        <v>0</v>
      </c>
      <c r="N30" s="87">
        <f t="shared" si="4"/>
        <v>0</v>
      </c>
      <c r="O30" s="87">
        <f t="shared" si="5"/>
        <v>0</v>
      </c>
      <c r="P30" s="87">
        <f t="shared" si="6"/>
        <v>0</v>
      </c>
      <c r="Q30" s="88">
        <f t="shared" si="7"/>
        <v>0</v>
      </c>
      <c r="R30" s="88">
        <f t="shared" si="8"/>
        <v>0</v>
      </c>
      <c r="S30" s="88">
        <f t="shared" si="0"/>
        <v>0</v>
      </c>
      <c r="T30" s="89">
        <f t="shared" si="9"/>
      </c>
      <c r="U30" s="89">
        <f t="shared" si="9"/>
      </c>
      <c r="V30" s="109">
        <f>IF(H9=1,"",AG30)</f>
      </c>
      <c r="W30" s="109">
        <f>IF(H9=1,"",AH30)</f>
      </c>
      <c r="X30" s="109">
        <f>IF(H9=1,"",T30)</f>
      </c>
      <c r="Y30" s="109">
        <f>IF(H9=1,"",U30)</f>
      </c>
      <c r="Z30" s="110">
        <f>IF(H9=1,"",AK30)</f>
      </c>
      <c r="AA30" s="110">
        <f>IF(H9=1,"",AL30)</f>
      </c>
      <c r="AB30" s="110">
        <f>IF(H9=1,"",AM30)</f>
      </c>
      <c r="AC30" s="110">
        <f>IF(H9=1,"",AN30)</f>
      </c>
      <c r="AD30" s="110">
        <f>IF(H9=1,"",AO30)</f>
      </c>
      <c r="AE30" s="120"/>
      <c r="AF30" s="110">
        <f>IF(H9=1,"",AP30)</f>
      </c>
      <c r="AG30" s="69">
        <f t="shared" si="10"/>
      </c>
      <c r="AH30" s="69">
        <f t="shared" si="10"/>
      </c>
      <c r="AI30" s="68">
        <f t="shared" si="11"/>
        <v>0</v>
      </c>
      <c r="AJ30" s="68">
        <f t="shared" si="12"/>
        <v>0</v>
      </c>
      <c r="AK30" s="68">
        <f t="shared" si="13"/>
      </c>
      <c r="AL30" s="68">
        <f t="shared" si="14"/>
      </c>
      <c r="AM30" s="68">
        <f t="shared" si="14"/>
      </c>
      <c r="AN30" s="68">
        <f t="shared" si="14"/>
      </c>
      <c r="AO30" s="68">
        <f t="shared" si="14"/>
      </c>
      <c r="AP30" s="68">
        <f t="shared" si="15"/>
      </c>
      <c r="AQ30" s="74"/>
      <c r="AR30" s="74"/>
      <c r="AS30" s="74"/>
    </row>
    <row r="31" spans="1:45" s="10" customFormat="1" ht="16.5">
      <c r="A31" s="79"/>
      <c r="B31" s="80"/>
      <c r="C31" s="81"/>
      <c r="D31" s="81"/>
      <c r="E31" s="82"/>
      <c r="F31" s="83"/>
      <c r="G31" s="84"/>
      <c r="H31" s="85"/>
      <c r="I31" s="85"/>
      <c r="J31" s="86"/>
      <c r="K31" s="87">
        <f t="shared" si="1"/>
        <v>0</v>
      </c>
      <c r="L31" s="87">
        <f t="shared" si="2"/>
        <v>0</v>
      </c>
      <c r="M31" s="87">
        <f t="shared" si="3"/>
        <v>0</v>
      </c>
      <c r="N31" s="87">
        <f t="shared" si="4"/>
        <v>0</v>
      </c>
      <c r="O31" s="87">
        <f t="shared" si="5"/>
        <v>0</v>
      </c>
      <c r="P31" s="87">
        <f t="shared" si="6"/>
        <v>0</v>
      </c>
      <c r="Q31" s="88">
        <f t="shared" si="7"/>
        <v>0</v>
      </c>
      <c r="R31" s="88">
        <f t="shared" si="8"/>
        <v>0</v>
      </c>
      <c r="S31" s="88">
        <f t="shared" si="0"/>
        <v>0</v>
      </c>
      <c r="T31" s="89">
        <f t="shared" si="9"/>
      </c>
      <c r="U31" s="89">
        <f t="shared" si="9"/>
      </c>
      <c r="V31" s="90">
        <f>IF(H9=1,"",AG31)</f>
      </c>
      <c r="W31" s="90">
        <f>IF(H9=1,"",AH31)</f>
      </c>
      <c r="X31" s="90">
        <f>IF(H9=1,"",T31)</f>
      </c>
      <c r="Y31" s="90">
        <f>IF(H9=1,"",U31)</f>
      </c>
      <c r="Z31" s="91">
        <f>IF(H9=1,"",AK31)</f>
      </c>
      <c r="AA31" s="91">
        <f>IF(H9=1,"",AL31)</f>
      </c>
      <c r="AB31" s="91">
        <f>IF(H9=1,"",AM31)</f>
      </c>
      <c r="AC31" s="91">
        <f>IF(H9=1,"",AN31)</f>
      </c>
      <c r="AD31" s="91">
        <f>IF(H9=1,"",AO31)</f>
      </c>
      <c r="AE31" s="92"/>
      <c r="AF31" s="91">
        <f>IF(H9=1,"",AP31)</f>
      </c>
      <c r="AG31" s="69">
        <f t="shared" si="10"/>
      </c>
      <c r="AH31" s="69">
        <f t="shared" si="10"/>
      </c>
      <c r="AI31" s="68">
        <f t="shared" si="11"/>
        <v>0</v>
      </c>
      <c r="AJ31" s="68">
        <f t="shared" si="12"/>
        <v>0</v>
      </c>
      <c r="AK31" s="68">
        <f t="shared" si="13"/>
      </c>
      <c r="AL31" s="68">
        <f t="shared" si="14"/>
      </c>
      <c r="AM31" s="68">
        <f t="shared" si="14"/>
      </c>
      <c r="AN31" s="68">
        <f t="shared" si="14"/>
      </c>
      <c r="AO31" s="68">
        <f t="shared" si="14"/>
      </c>
      <c r="AP31" s="68">
        <f t="shared" si="15"/>
      </c>
      <c r="AQ31" s="74"/>
      <c r="AR31" s="74"/>
      <c r="AS31" s="74"/>
    </row>
    <row r="32" spans="1:45" s="10" customFormat="1" ht="16.5">
      <c r="A32" s="111"/>
      <c r="B32" s="112"/>
      <c r="C32" s="113"/>
      <c r="D32" s="113"/>
      <c r="E32" s="114"/>
      <c r="F32" s="115"/>
      <c r="G32" s="116"/>
      <c r="H32" s="117"/>
      <c r="I32" s="117"/>
      <c r="J32" s="118"/>
      <c r="K32" s="87">
        <f t="shared" si="1"/>
        <v>0</v>
      </c>
      <c r="L32" s="87">
        <f t="shared" si="2"/>
        <v>0</v>
      </c>
      <c r="M32" s="87">
        <f t="shared" si="3"/>
        <v>0</v>
      </c>
      <c r="N32" s="87">
        <f t="shared" si="4"/>
        <v>0</v>
      </c>
      <c r="O32" s="87">
        <f t="shared" si="5"/>
        <v>0</v>
      </c>
      <c r="P32" s="87">
        <f t="shared" si="6"/>
        <v>0</v>
      </c>
      <c r="Q32" s="88">
        <f t="shared" si="7"/>
        <v>0</v>
      </c>
      <c r="R32" s="88">
        <f t="shared" si="8"/>
        <v>0</v>
      </c>
      <c r="S32" s="88">
        <f t="shared" si="0"/>
        <v>0</v>
      </c>
      <c r="T32" s="89">
        <f t="shared" si="9"/>
      </c>
      <c r="U32" s="89">
        <f t="shared" si="9"/>
      </c>
      <c r="V32" s="109">
        <f>IF(H9=1,"",AG32)</f>
      </c>
      <c r="W32" s="109">
        <f>IF(H9=1,"",AH32)</f>
      </c>
      <c r="X32" s="109">
        <f>IF(H9=1,"",T32)</f>
      </c>
      <c r="Y32" s="109">
        <f>IF(H9=1,"",U32)</f>
      </c>
      <c r="Z32" s="110">
        <f>IF(H9=1,"",AK32)</f>
      </c>
      <c r="AA32" s="110">
        <f>IF(H9=1,"",AL32)</f>
      </c>
      <c r="AB32" s="110">
        <f>IF(H9=1,"",AM32)</f>
      </c>
      <c r="AC32" s="110">
        <f>IF(H9=1,"",AN32)</f>
      </c>
      <c r="AD32" s="110">
        <f>IF(H9=1,"",AO32)</f>
      </c>
      <c r="AE32" s="120"/>
      <c r="AF32" s="110">
        <f>IF(H9=1,"",AP32)</f>
      </c>
      <c r="AG32" s="69">
        <f t="shared" si="10"/>
      </c>
      <c r="AH32" s="69">
        <f t="shared" si="10"/>
      </c>
      <c r="AI32" s="68">
        <f t="shared" si="11"/>
        <v>0</v>
      </c>
      <c r="AJ32" s="68">
        <f t="shared" si="12"/>
        <v>0</v>
      </c>
      <c r="AK32" s="68">
        <f t="shared" si="13"/>
      </c>
      <c r="AL32" s="68">
        <f t="shared" si="14"/>
      </c>
      <c r="AM32" s="68">
        <f t="shared" si="14"/>
      </c>
      <c r="AN32" s="68">
        <f t="shared" si="14"/>
      </c>
      <c r="AO32" s="68">
        <f t="shared" si="14"/>
      </c>
      <c r="AP32" s="68">
        <f t="shared" si="15"/>
      </c>
      <c r="AQ32" s="74"/>
      <c r="AR32" s="74"/>
      <c r="AS32" s="74"/>
    </row>
    <row r="33" spans="1:45" s="10" customFormat="1" ht="16.5">
      <c r="A33" s="79"/>
      <c r="B33" s="80"/>
      <c r="C33" s="81"/>
      <c r="D33" s="81"/>
      <c r="E33" s="82"/>
      <c r="F33" s="83"/>
      <c r="G33" s="84"/>
      <c r="H33" s="85"/>
      <c r="I33" s="85"/>
      <c r="J33" s="86"/>
      <c r="K33" s="87">
        <f t="shared" si="1"/>
        <v>0</v>
      </c>
      <c r="L33" s="87">
        <f t="shared" si="2"/>
        <v>0</v>
      </c>
      <c r="M33" s="87">
        <f t="shared" si="3"/>
        <v>0</v>
      </c>
      <c r="N33" s="87">
        <f t="shared" si="4"/>
        <v>0</v>
      </c>
      <c r="O33" s="87">
        <f t="shared" si="5"/>
        <v>0</v>
      </c>
      <c r="P33" s="87">
        <f t="shared" si="6"/>
        <v>0</v>
      </c>
      <c r="Q33" s="88">
        <f t="shared" si="7"/>
        <v>0</v>
      </c>
      <c r="R33" s="88">
        <f t="shared" si="8"/>
        <v>0</v>
      </c>
      <c r="S33" s="88">
        <f t="shared" si="0"/>
        <v>0</v>
      </c>
      <c r="T33" s="89">
        <f t="shared" si="9"/>
      </c>
      <c r="U33" s="89">
        <f t="shared" si="9"/>
      </c>
      <c r="V33" s="90">
        <f>IF(H9=1,"",AG33)</f>
      </c>
      <c r="W33" s="90">
        <f>IF(H9=1,"",AH33)</f>
      </c>
      <c r="X33" s="90">
        <f>IF(H9=1,"",T33)</f>
      </c>
      <c r="Y33" s="90">
        <f>IF(H9=1,"",U33)</f>
      </c>
      <c r="Z33" s="91">
        <f>IF(H9=1,"",AK33)</f>
      </c>
      <c r="AA33" s="91">
        <f>IF(H9=1,"",AL33)</f>
      </c>
      <c r="AB33" s="91">
        <f>IF(H9=1,"",AM33)</f>
      </c>
      <c r="AC33" s="91">
        <f>IF(H9=1,"",AN33)</f>
      </c>
      <c r="AD33" s="91">
        <f>IF(H9=1,"",AO33)</f>
      </c>
      <c r="AE33" s="92"/>
      <c r="AF33" s="91">
        <f>IF(H9=1,"",AP33)</f>
      </c>
      <c r="AG33" s="69">
        <f t="shared" si="10"/>
      </c>
      <c r="AH33" s="69">
        <f t="shared" si="10"/>
      </c>
      <c r="AI33" s="68">
        <f t="shared" si="11"/>
        <v>0</v>
      </c>
      <c r="AJ33" s="68">
        <f t="shared" si="12"/>
        <v>0</v>
      </c>
      <c r="AK33" s="68">
        <f t="shared" si="13"/>
      </c>
      <c r="AL33" s="68">
        <f t="shared" si="14"/>
      </c>
      <c r="AM33" s="68">
        <f t="shared" si="14"/>
      </c>
      <c r="AN33" s="68">
        <f t="shared" si="14"/>
      </c>
      <c r="AO33" s="68">
        <f t="shared" si="14"/>
      </c>
      <c r="AP33" s="68">
        <f t="shared" si="15"/>
      </c>
      <c r="AQ33" s="74"/>
      <c r="AR33" s="74"/>
      <c r="AS33" s="74"/>
    </row>
    <row r="34" spans="1:45" s="10" customFormat="1" ht="16.5">
      <c r="A34" s="111"/>
      <c r="B34" s="112"/>
      <c r="C34" s="113"/>
      <c r="D34" s="113"/>
      <c r="E34" s="114"/>
      <c r="F34" s="115"/>
      <c r="G34" s="116"/>
      <c r="H34" s="117"/>
      <c r="I34" s="117"/>
      <c r="J34" s="118"/>
      <c r="K34" s="87">
        <f t="shared" si="1"/>
        <v>0</v>
      </c>
      <c r="L34" s="87">
        <f t="shared" si="2"/>
        <v>0</v>
      </c>
      <c r="M34" s="87">
        <f t="shared" si="3"/>
        <v>0</v>
      </c>
      <c r="N34" s="87">
        <f t="shared" si="4"/>
        <v>0</v>
      </c>
      <c r="O34" s="87">
        <f t="shared" si="5"/>
        <v>0</v>
      </c>
      <c r="P34" s="87">
        <f t="shared" si="6"/>
        <v>0</v>
      </c>
      <c r="Q34" s="88">
        <f t="shared" si="7"/>
        <v>0</v>
      </c>
      <c r="R34" s="88">
        <f t="shared" si="8"/>
        <v>0</v>
      </c>
      <c r="S34" s="88">
        <f t="shared" si="0"/>
        <v>0</v>
      </c>
      <c r="T34" s="89">
        <f t="shared" si="9"/>
      </c>
      <c r="U34" s="89">
        <f t="shared" si="9"/>
      </c>
      <c r="V34" s="109">
        <f>IF(H9=1,"",AG34)</f>
      </c>
      <c r="W34" s="109">
        <f>IF(H9=1,"",AH34)</f>
      </c>
      <c r="X34" s="109">
        <f>IF(H9=1,"",T34)</f>
      </c>
      <c r="Y34" s="109">
        <f>IF(H9=1,"",U34)</f>
      </c>
      <c r="Z34" s="110">
        <f>IF(H9=1,"",AK34)</f>
      </c>
      <c r="AA34" s="110">
        <f>IF(H9=1,"",AL34)</f>
      </c>
      <c r="AB34" s="110">
        <f>IF(H9=1,"",AM34)</f>
      </c>
      <c r="AC34" s="110">
        <f>IF(H9=1,"",AN34)</f>
      </c>
      <c r="AD34" s="110">
        <f>IF(H9=1,"",AO34)</f>
      </c>
      <c r="AE34" s="120"/>
      <c r="AF34" s="110">
        <f>IF(H9=1,"",AP34)</f>
      </c>
      <c r="AG34" s="69">
        <f t="shared" si="10"/>
      </c>
      <c r="AH34" s="69">
        <f t="shared" si="10"/>
      </c>
      <c r="AI34" s="68">
        <f t="shared" si="11"/>
        <v>0</v>
      </c>
      <c r="AJ34" s="68">
        <f t="shared" si="12"/>
        <v>0</v>
      </c>
      <c r="AK34" s="68">
        <f t="shared" si="13"/>
      </c>
      <c r="AL34" s="68">
        <f t="shared" si="14"/>
      </c>
      <c r="AM34" s="68">
        <f t="shared" si="14"/>
      </c>
      <c r="AN34" s="68">
        <f t="shared" si="14"/>
      </c>
      <c r="AO34" s="68">
        <f t="shared" si="14"/>
      </c>
      <c r="AP34" s="68">
        <f t="shared" si="15"/>
      </c>
      <c r="AQ34" s="74"/>
      <c r="AR34" s="74"/>
      <c r="AS34" s="74"/>
    </row>
    <row r="35" spans="1:45" s="10" customFormat="1" ht="16.5">
      <c r="A35" s="93"/>
      <c r="B35" s="80"/>
      <c r="C35" s="81"/>
      <c r="D35" s="81"/>
      <c r="E35" s="82"/>
      <c r="F35" s="83"/>
      <c r="G35" s="84"/>
      <c r="H35" s="85"/>
      <c r="I35" s="85"/>
      <c r="J35" s="86"/>
      <c r="K35" s="87">
        <f t="shared" si="1"/>
        <v>0</v>
      </c>
      <c r="L35" s="87">
        <f t="shared" si="2"/>
        <v>0</v>
      </c>
      <c r="M35" s="87">
        <f t="shared" si="3"/>
        <v>0</v>
      </c>
      <c r="N35" s="87">
        <f t="shared" si="4"/>
        <v>0</v>
      </c>
      <c r="O35" s="87">
        <f t="shared" si="5"/>
        <v>0</v>
      </c>
      <c r="P35" s="87">
        <f t="shared" si="6"/>
        <v>0</v>
      </c>
      <c r="Q35" s="88">
        <f t="shared" si="7"/>
        <v>0</v>
      </c>
      <c r="R35" s="88">
        <f t="shared" si="8"/>
        <v>0</v>
      </c>
      <c r="S35" s="88">
        <f t="shared" si="0"/>
        <v>0</v>
      </c>
      <c r="T35" s="89">
        <f t="shared" si="9"/>
      </c>
      <c r="U35" s="89">
        <f t="shared" si="9"/>
      </c>
      <c r="V35" s="90">
        <f>IF(H9=1,"",AG35)</f>
      </c>
      <c r="W35" s="90">
        <f>IF(H9=1,"",AH35)</f>
      </c>
      <c r="X35" s="90">
        <f>IF(H9=1,"",T35)</f>
      </c>
      <c r="Y35" s="90">
        <f>IF(H9=1,"",U35)</f>
      </c>
      <c r="Z35" s="91">
        <f>IF(H9=1,"",AK35)</f>
      </c>
      <c r="AA35" s="91">
        <f>IF(H9=1,"",AL35)</f>
      </c>
      <c r="AB35" s="91">
        <f>IF(H9=1,"",AM35)</f>
      </c>
      <c r="AC35" s="91">
        <f>IF(H9=1,"",AN35)</f>
      </c>
      <c r="AD35" s="91">
        <f>IF(H9=1,"",AO35)</f>
      </c>
      <c r="AE35" s="92"/>
      <c r="AF35" s="91">
        <f>IF(H9=1,"",AP35)</f>
      </c>
      <c r="AG35" s="69">
        <f t="shared" si="10"/>
      </c>
      <c r="AH35" s="69">
        <f t="shared" si="10"/>
      </c>
      <c r="AI35" s="68">
        <f t="shared" si="11"/>
        <v>0</v>
      </c>
      <c r="AJ35" s="68">
        <f t="shared" si="12"/>
        <v>0</v>
      </c>
      <c r="AK35" s="68">
        <f t="shared" si="13"/>
      </c>
      <c r="AL35" s="68">
        <f t="shared" si="14"/>
      </c>
      <c r="AM35" s="68">
        <f t="shared" si="14"/>
      </c>
      <c r="AN35" s="68">
        <f t="shared" si="14"/>
      </c>
      <c r="AO35" s="68">
        <f t="shared" si="14"/>
      </c>
      <c r="AP35" s="68">
        <f t="shared" si="15"/>
      </c>
      <c r="AQ35" s="74"/>
      <c r="AR35" s="74"/>
      <c r="AS35" s="74"/>
    </row>
    <row r="36" spans="1:45" s="10" customFormat="1" ht="16.5">
      <c r="A36" s="121"/>
      <c r="B36" s="112"/>
      <c r="C36" s="113"/>
      <c r="D36" s="113"/>
      <c r="E36" s="114"/>
      <c r="F36" s="115"/>
      <c r="G36" s="116"/>
      <c r="H36" s="117"/>
      <c r="I36" s="117"/>
      <c r="J36" s="118"/>
      <c r="K36" s="87">
        <f t="shared" si="1"/>
        <v>0</v>
      </c>
      <c r="L36" s="87">
        <f t="shared" si="2"/>
        <v>0</v>
      </c>
      <c r="M36" s="87">
        <f t="shared" si="3"/>
        <v>0</v>
      </c>
      <c r="N36" s="87">
        <f t="shared" si="4"/>
        <v>0</v>
      </c>
      <c r="O36" s="87">
        <f t="shared" si="5"/>
        <v>0</v>
      </c>
      <c r="P36" s="87">
        <f t="shared" si="6"/>
        <v>0</v>
      </c>
      <c r="Q36" s="88">
        <f t="shared" si="7"/>
        <v>0</v>
      </c>
      <c r="R36" s="88">
        <f t="shared" si="8"/>
        <v>0</v>
      </c>
      <c r="S36" s="88">
        <f t="shared" si="0"/>
        <v>0</v>
      </c>
      <c r="T36" s="89">
        <f t="shared" si="9"/>
      </c>
      <c r="U36" s="89">
        <f t="shared" si="9"/>
      </c>
      <c r="V36" s="109">
        <f>IF(H9=1,"",AG36)</f>
      </c>
      <c r="W36" s="109">
        <f>IF(H9=1,"",AH36)</f>
      </c>
      <c r="X36" s="109">
        <f>IF(H9=1,"",T36)</f>
      </c>
      <c r="Y36" s="109">
        <f>IF(H9=1,"",U36)</f>
      </c>
      <c r="Z36" s="110">
        <f>IF(H9=1,"",AK36)</f>
      </c>
      <c r="AA36" s="110">
        <f>IF(H9=1,"",AL36)</f>
      </c>
      <c r="AB36" s="110">
        <f>IF(H9=1,"",AM36)</f>
      </c>
      <c r="AC36" s="110">
        <f>IF(H9=1,"",AN36)</f>
      </c>
      <c r="AD36" s="110">
        <f>IF(H9=1,"",AO36)</f>
      </c>
      <c r="AE36" s="120"/>
      <c r="AF36" s="110">
        <f>IF(H9=1,"",AP36)</f>
      </c>
      <c r="AG36" s="69">
        <f t="shared" si="10"/>
      </c>
      <c r="AH36" s="69">
        <f t="shared" si="10"/>
      </c>
      <c r="AI36" s="68">
        <f t="shared" si="11"/>
        <v>0</v>
      </c>
      <c r="AJ36" s="68">
        <f t="shared" si="12"/>
        <v>0</v>
      </c>
      <c r="AK36" s="68">
        <f t="shared" si="13"/>
      </c>
      <c r="AL36" s="68">
        <f t="shared" si="14"/>
      </c>
      <c r="AM36" s="68">
        <f t="shared" si="14"/>
      </c>
      <c r="AN36" s="68">
        <f t="shared" si="14"/>
      </c>
      <c r="AO36" s="68">
        <f t="shared" si="14"/>
      </c>
      <c r="AP36" s="68">
        <f t="shared" si="15"/>
      </c>
      <c r="AQ36" s="74"/>
      <c r="AR36" s="74"/>
      <c r="AS36" s="74"/>
    </row>
    <row r="37" spans="1:45" s="10" customFormat="1" ht="16.5">
      <c r="A37" s="93"/>
      <c r="B37" s="80"/>
      <c r="C37" s="81"/>
      <c r="D37" s="81"/>
      <c r="E37" s="82"/>
      <c r="F37" s="83"/>
      <c r="G37" s="84"/>
      <c r="H37" s="85"/>
      <c r="I37" s="85"/>
      <c r="J37" s="86"/>
      <c r="K37" s="87">
        <f t="shared" si="1"/>
        <v>0</v>
      </c>
      <c r="L37" s="87">
        <f t="shared" si="2"/>
        <v>0</v>
      </c>
      <c r="M37" s="87">
        <f t="shared" si="3"/>
        <v>0</v>
      </c>
      <c r="N37" s="87">
        <f t="shared" si="4"/>
        <v>0</v>
      </c>
      <c r="O37" s="87">
        <f t="shared" si="5"/>
        <v>0</v>
      </c>
      <c r="P37" s="87">
        <f t="shared" si="6"/>
        <v>0</v>
      </c>
      <c r="Q37" s="88">
        <f t="shared" si="7"/>
        <v>0</v>
      </c>
      <c r="R37" s="88">
        <f t="shared" si="8"/>
        <v>0</v>
      </c>
      <c r="S37" s="88">
        <f t="shared" si="0"/>
        <v>0</v>
      </c>
      <c r="T37" s="89">
        <f t="shared" si="9"/>
      </c>
      <c r="U37" s="89">
        <f t="shared" si="9"/>
      </c>
      <c r="V37" s="90">
        <f>IF(H9=1,"",AG37)</f>
      </c>
      <c r="W37" s="90">
        <f>IF(H9=1,"",AH37)</f>
      </c>
      <c r="X37" s="90">
        <f>IF(H9=1,"",T37)</f>
      </c>
      <c r="Y37" s="90">
        <f>IF(H9=1,"",U37)</f>
      </c>
      <c r="Z37" s="91">
        <f>IF(H9=1,"",AK37)</f>
      </c>
      <c r="AA37" s="91">
        <f>IF(H9=1,"",AL37)</f>
      </c>
      <c r="AB37" s="91">
        <f>IF(H9=1,"",AM37)</f>
      </c>
      <c r="AC37" s="91">
        <f>IF(H9=1,"",AN37)</f>
      </c>
      <c r="AD37" s="91">
        <f>IF(H9=1,"",AO37)</f>
      </c>
      <c r="AE37" s="92"/>
      <c r="AF37" s="91">
        <f>IF(H9=1,"",AP37)</f>
      </c>
      <c r="AG37" s="69">
        <f t="shared" si="10"/>
      </c>
      <c r="AH37" s="69">
        <f t="shared" si="10"/>
      </c>
      <c r="AI37" s="68">
        <f t="shared" si="11"/>
        <v>0</v>
      </c>
      <c r="AJ37" s="68">
        <f t="shared" si="12"/>
        <v>0</v>
      </c>
      <c r="AK37" s="68">
        <f t="shared" si="13"/>
      </c>
      <c r="AL37" s="68">
        <f t="shared" si="14"/>
      </c>
      <c r="AM37" s="68">
        <f t="shared" si="14"/>
      </c>
      <c r="AN37" s="68">
        <f t="shared" si="14"/>
      </c>
      <c r="AO37" s="68">
        <f t="shared" si="14"/>
      </c>
      <c r="AP37" s="68">
        <f t="shared" si="15"/>
      </c>
      <c r="AQ37" s="74"/>
      <c r="AR37" s="74"/>
      <c r="AS37" s="74"/>
    </row>
    <row r="38" spans="1:45" s="10" customFormat="1" ht="16.5">
      <c r="A38" s="121"/>
      <c r="B38" s="112"/>
      <c r="C38" s="113"/>
      <c r="D38" s="113"/>
      <c r="E38" s="114"/>
      <c r="F38" s="115"/>
      <c r="G38" s="116"/>
      <c r="H38" s="117"/>
      <c r="I38" s="117"/>
      <c r="J38" s="118"/>
      <c r="K38" s="87">
        <f t="shared" si="1"/>
        <v>0</v>
      </c>
      <c r="L38" s="87">
        <f t="shared" si="2"/>
        <v>0</v>
      </c>
      <c r="M38" s="87">
        <f t="shared" si="3"/>
        <v>0</v>
      </c>
      <c r="N38" s="87">
        <f t="shared" si="4"/>
        <v>0</v>
      </c>
      <c r="O38" s="87">
        <f t="shared" si="5"/>
        <v>0</v>
      </c>
      <c r="P38" s="87">
        <f t="shared" si="6"/>
        <v>0</v>
      </c>
      <c r="Q38" s="88">
        <f t="shared" si="7"/>
        <v>0</v>
      </c>
      <c r="R38" s="88">
        <f t="shared" si="8"/>
        <v>0</v>
      </c>
      <c r="S38" s="88">
        <f t="shared" si="0"/>
        <v>0</v>
      </c>
      <c r="T38" s="89">
        <f t="shared" si="9"/>
      </c>
      <c r="U38" s="89">
        <f t="shared" si="9"/>
      </c>
      <c r="V38" s="109">
        <f>IF(H9=1,"",AG38)</f>
      </c>
      <c r="W38" s="109">
        <f>IF(H9=1,"",AH38)</f>
      </c>
      <c r="X38" s="109">
        <f>IF(H9=1,"",T38)</f>
      </c>
      <c r="Y38" s="109">
        <f>IF(H9=1,"",U38)</f>
      </c>
      <c r="Z38" s="110">
        <f>IF(H9=1,"",AK38)</f>
      </c>
      <c r="AA38" s="110">
        <f>IF(H9=1,"",AL38)</f>
      </c>
      <c r="AB38" s="110">
        <f>IF(H9=1,"",AM38)</f>
      </c>
      <c r="AC38" s="110">
        <f>IF(H9=1,"",AN38)</f>
      </c>
      <c r="AD38" s="110">
        <f>IF(H9=1,"",AO38)</f>
      </c>
      <c r="AE38" s="120"/>
      <c r="AF38" s="110">
        <f>IF(H9=1,"",AP38)</f>
      </c>
      <c r="AG38" s="69">
        <f t="shared" si="10"/>
      </c>
      <c r="AH38" s="69">
        <f t="shared" si="10"/>
      </c>
      <c r="AI38" s="68">
        <f t="shared" si="11"/>
        <v>0</v>
      </c>
      <c r="AJ38" s="68">
        <f t="shared" si="12"/>
        <v>0</v>
      </c>
      <c r="AK38" s="68">
        <f t="shared" si="13"/>
      </c>
      <c r="AL38" s="68">
        <f t="shared" si="14"/>
      </c>
      <c r="AM38" s="68">
        <f t="shared" si="14"/>
      </c>
      <c r="AN38" s="68">
        <f t="shared" si="14"/>
      </c>
      <c r="AO38" s="68">
        <f t="shared" si="14"/>
      </c>
      <c r="AP38" s="68">
        <f t="shared" si="15"/>
      </c>
      <c r="AQ38" s="74"/>
      <c r="AR38" s="74"/>
      <c r="AS38" s="74"/>
    </row>
    <row r="39" spans="1:45" s="10" customFormat="1" ht="16.5">
      <c r="A39" s="93"/>
      <c r="B39" s="80"/>
      <c r="C39" s="81"/>
      <c r="D39" s="81"/>
      <c r="E39" s="82"/>
      <c r="F39" s="83"/>
      <c r="G39" s="84"/>
      <c r="H39" s="85"/>
      <c r="I39" s="85"/>
      <c r="J39" s="86"/>
      <c r="K39" s="87">
        <f t="shared" si="1"/>
        <v>0</v>
      </c>
      <c r="L39" s="87">
        <f t="shared" si="2"/>
        <v>0</v>
      </c>
      <c r="M39" s="87">
        <f t="shared" si="3"/>
        <v>0</v>
      </c>
      <c r="N39" s="87">
        <f t="shared" si="4"/>
        <v>0</v>
      </c>
      <c r="O39" s="87">
        <f t="shared" si="5"/>
        <v>0</v>
      </c>
      <c r="P39" s="87">
        <f t="shared" si="6"/>
        <v>0</v>
      </c>
      <c r="Q39" s="88">
        <f t="shared" si="7"/>
        <v>0</v>
      </c>
      <c r="R39" s="88">
        <f t="shared" si="8"/>
        <v>0</v>
      </c>
      <c r="S39" s="88">
        <f t="shared" si="0"/>
        <v>0</v>
      </c>
      <c r="T39" s="89">
        <f t="shared" si="9"/>
      </c>
      <c r="U39" s="89">
        <f t="shared" si="9"/>
      </c>
      <c r="V39" s="90">
        <f>IF(H9=1,"",AG39)</f>
      </c>
      <c r="W39" s="90">
        <f>IF(H9=1,"",AH39)</f>
      </c>
      <c r="X39" s="90">
        <f>IF(H9=1,"",T39)</f>
      </c>
      <c r="Y39" s="90">
        <f>IF(H9=1,"",U39)</f>
      </c>
      <c r="Z39" s="91">
        <f>IF(H9=1,"",AK39)</f>
      </c>
      <c r="AA39" s="91">
        <f>IF(H9=1,"",AL39)</f>
      </c>
      <c r="AB39" s="91">
        <f>IF(H9=1,"",AM39)</f>
      </c>
      <c r="AC39" s="91">
        <f>IF(H9=1,"",AN39)</f>
      </c>
      <c r="AD39" s="91">
        <f>IF(H9=1,"",AO39)</f>
      </c>
      <c r="AE39" s="92"/>
      <c r="AF39" s="91">
        <f>IF(H9=1,"",AP39)</f>
      </c>
      <c r="AG39" s="69">
        <f t="shared" si="10"/>
      </c>
      <c r="AH39" s="69">
        <f t="shared" si="10"/>
      </c>
      <c r="AI39" s="68">
        <f t="shared" si="11"/>
        <v>0</v>
      </c>
      <c r="AJ39" s="68">
        <f t="shared" si="12"/>
        <v>0</v>
      </c>
      <c r="AK39" s="68">
        <f t="shared" si="13"/>
      </c>
      <c r="AL39" s="68">
        <f t="shared" si="14"/>
      </c>
      <c r="AM39" s="68">
        <f t="shared" si="14"/>
      </c>
      <c r="AN39" s="68">
        <f t="shared" si="14"/>
      </c>
      <c r="AO39" s="68">
        <f t="shared" si="14"/>
      </c>
      <c r="AP39" s="68">
        <f t="shared" si="15"/>
      </c>
      <c r="AQ39" s="74"/>
      <c r="AR39" s="74"/>
      <c r="AS39" s="74"/>
    </row>
    <row r="40" spans="1:45" s="10" customFormat="1" ht="16.5">
      <c r="A40" s="121"/>
      <c r="B40" s="112"/>
      <c r="C40" s="113"/>
      <c r="D40" s="113"/>
      <c r="E40" s="114"/>
      <c r="F40" s="115"/>
      <c r="G40" s="116"/>
      <c r="H40" s="117"/>
      <c r="I40" s="117"/>
      <c r="J40" s="118"/>
      <c r="K40" s="87">
        <f t="shared" si="1"/>
        <v>0</v>
      </c>
      <c r="L40" s="87">
        <f t="shared" si="2"/>
        <v>0</v>
      </c>
      <c r="M40" s="87">
        <f t="shared" si="3"/>
        <v>0</v>
      </c>
      <c r="N40" s="87">
        <f t="shared" si="4"/>
        <v>0</v>
      </c>
      <c r="O40" s="87">
        <f t="shared" si="5"/>
        <v>0</v>
      </c>
      <c r="P40" s="87">
        <f t="shared" si="6"/>
        <v>0</v>
      </c>
      <c r="Q40" s="88">
        <f t="shared" si="7"/>
        <v>0</v>
      </c>
      <c r="R40" s="88">
        <f t="shared" si="8"/>
        <v>0</v>
      </c>
      <c r="S40" s="88">
        <f t="shared" si="0"/>
        <v>0</v>
      </c>
      <c r="T40" s="89">
        <f t="shared" si="9"/>
      </c>
      <c r="U40" s="89">
        <f t="shared" si="9"/>
      </c>
      <c r="V40" s="109">
        <f>IF(H9=1,"",AG40)</f>
      </c>
      <c r="W40" s="109">
        <f>IF(H9=1,"",AH40)</f>
      </c>
      <c r="X40" s="109">
        <f>IF(H9=1,"",T40)</f>
      </c>
      <c r="Y40" s="109">
        <f>IF(H9=1,"",U40)</f>
      </c>
      <c r="Z40" s="110">
        <f>IF(H9=1,"",AK40)</f>
      </c>
      <c r="AA40" s="110">
        <f>IF(H9=1,"",AL40)</f>
      </c>
      <c r="AB40" s="110">
        <f>IF(H9=1,"",AM40)</f>
      </c>
      <c r="AC40" s="110">
        <f>IF(H9=1,"",AN40)</f>
      </c>
      <c r="AD40" s="110">
        <f>IF(H9=1,"",AO40)</f>
      </c>
      <c r="AE40" s="120"/>
      <c r="AF40" s="110">
        <f>IF(H9=1,"",AP40)</f>
      </c>
      <c r="AG40" s="69">
        <f t="shared" si="10"/>
      </c>
      <c r="AH40" s="69">
        <f t="shared" si="10"/>
      </c>
      <c r="AI40" s="68">
        <f t="shared" si="11"/>
        <v>0</v>
      </c>
      <c r="AJ40" s="68">
        <f t="shared" si="12"/>
        <v>0</v>
      </c>
      <c r="AK40" s="68">
        <f t="shared" si="13"/>
      </c>
      <c r="AL40" s="68">
        <f t="shared" si="14"/>
      </c>
      <c r="AM40" s="68">
        <f t="shared" si="14"/>
      </c>
      <c r="AN40" s="68">
        <f t="shared" si="14"/>
      </c>
      <c r="AO40" s="68">
        <f t="shared" si="14"/>
      </c>
      <c r="AP40" s="68">
        <f t="shared" si="15"/>
      </c>
      <c r="AQ40" s="74"/>
      <c r="AR40" s="74"/>
      <c r="AS40" s="74"/>
    </row>
    <row r="41" spans="1:45" s="10" customFormat="1" ht="16.5">
      <c r="A41" s="93"/>
      <c r="B41" s="80"/>
      <c r="C41" s="81"/>
      <c r="D41" s="81"/>
      <c r="E41" s="82"/>
      <c r="F41" s="83"/>
      <c r="G41" s="84"/>
      <c r="H41" s="85"/>
      <c r="I41" s="85"/>
      <c r="J41" s="86"/>
      <c r="K41" s="87">
        <f t="shared" si="1"/>
        <v>0</v>
      </c>
      <c r="L41" s="87">
        <f t="shared" si="2"/>
        <v>0</v>
      </c>
      <c r="M41" s="87">
        <f t="shared" si="3"/>
        <v>0</v>
      </c>
      <c r="N41" s="87">
        <f t="shared" si="4"/>
        <v>0</v>
      </c>
      <c r="O41" s="87">
        <f t="shared" si="5"/>
        <v>0</v>
      </c>
      <c r="P41" s="87">
        <f t="shared" si="6"/>
        <v>0</v>
      </c>
      <c r="Q41" s="88">
        <f t="shared" si="7"/>
        <v>0</v>
      </c>
      <c r="R41" s="88">
        <f t="shared" si="8"/>
        <v>0</v>
      </c>
      <c r="S41" s="88">
        <f t="shared" si="0"/>
        <v>0</v>
      </c>
      <c r="T41" s="89">
        <f t="shared" si="9"/>
      </c>
      <c r="U41" s="89">
        <f t="shared" si="9"/>
      </c>
      <c r="V41" s="90">
        <f>IF(H9=1,"",AG41)</f>
      </c>
      <c r="W41" s="90">
        <f>IF(H9=1,"",AH41)</f>
      </c>
      <c r="X41" s="90">
        <f>IF(H9=1,"",T41)</f>
      </c>
      <c r="Y41" s="90">
        <f>IF(H9=1,"",U41)</f>
      </c>
      <c r="Z41" s="91">
        <f>IF(H9=1,"",AK41)</f>
      </c>
      <c r="AA41" s="91">
        <f>IF(H9=1,"",AL41)</f>
      </c>
      <c r="AB41" s="91">
        <f>IF(H9=1,"",AM41)</f>
      </c>
      <c r="AC41" s="91">
        <f>IF(H9=1,"",AN41)</f>
      </c>
      <c r="AD41" s="91">
        <f>IF(H9=1,"",AO41)</f>
      </c>
      <c r="AE41" s="92"/>
      <c r="AF41" s="91">
        <f>IF(H9=1,"",AP41)</f>
      </c>
      <c r="AG41" s="69">
        <f t="shared" si="10"/>
      </c>
      <c r="AH41" s="69">
        <f t="shared" si="10"/>
      </c>
      <c r="AI41" s="68">
        <f t="shared" si="11"/>
        <v>0</v>
      </c>
      <c r="AJ41" s="68">
        <f t="shared" si="12"/>
        <v>0</v>
      </c>
      <c r="AK41" s="68">
        <f t="shared" si="13"/>
      </c>
      <c r="AL41" s="68">
        <f t="shared" si="14"/>
      </c>
      <c r="AM41" s="68">
        <f t="shared" si="14"/>
      </c>
      <c r="AN41" s="68">
        <f t="shared" si="14"/>
      </c>
      <c r="AO41" s="68">
        <f t="shared" si="14"/>
      </c>
      <c r="AP41" s="68">
        <f t="shared" si="15"/>
      </c>
      <c r="AQ41" s="74"/>
      <c r="AR41" s="74"/>
      <c r="AS41" s="74"/>
    </row>
    <row r="42" spans="1:45" s="10" customFormat="1" ht="16.5">
      <c r="A42" s="121"/>
      <c r="B42" s="112"/>
      <c r="C42" s="113"/>
      <c r="D42" s="113"/>
      <c r="E42" s="114"/>
      <c r="F42" s="115"/>
      <c r="G42" s="116"/>
      <c r="H42" s="117"/>
      <c r="I42" s="117"/>
      <c r="J42" s="118"/>
      <c r="K42" s="87">
        <f t="shared" si="1"/>
        <v>0</v>
      </c>
      <c r="L42" s="87">
        <f t="shared" si="2"/>
        <v>0</v>
      </c>
      <c r="M42" s="87">
        <f t="shared" si="3"/>
        <v>0</v>
      </c>
      <c r="N42" s="87">
        <f t="shared" si="4"/>
        <v>0</v>
      </c>
      <c r="O42" s="87">
        <f t="shared" si="5"/>
        <v>0</v>
      </c>
      <c r="P42" s="87">
        <f t="shared" si="6"/>
        <v>0</v>
      </c>
      <c r="Q42" s="88">
        <f t="shared" si="7"/>
        <v>0</v>
      </c>
      <c r="R42" s="88">
        <f t="shared" si="8"/>
        <v>0</v>
      </c>
      <c r="S42" s="88">
        <f t="shared" si="0"/>
        <v>0</v>
      </c>
      <c r="T42" s="89">
        <f t="shared" si="9"/>
      </c>
      <c r="U42" s="89">
        <f t="shared" si="9"/>
      </c>
      <c r="V42" s="109">
        <f>IF(H9=1,"",AG42)</f>
      </c>
      <c r="W42" s="109">
        <f>IF(H9=1,"",AH42)</f>
      </c>
      <c r="X42" s="109">
        <f>IF(H9=1,"",T42)</f>
      </c>
      <c r="Y42" s="109">
        <f>IF(H9=1,"",U42)</f>
      </c>
      <c r="Z42" s="110">
        <f>IF(H9=1,"",AK42)</f>
      </c>
      <c r="AA42" s="110">
        <f>IF(H9=1,"",AL42)</f>
      </c>
      <c r="AB42" s="110">
        <f>IF(H9=1,"",AM42)</f>
      </c>
      <c r="AC42" s="110">
        <f>IF(H9=1,"",AN42)</f>
      </c>
      <c r="AD42" s="110">
        <f>IF(H9=1,"",AO42)</f>
      </c>
      <c r="AE42" s="120"/>
      <c r="AF42" s="110">
        <f>IF(H9=1,"",AP42)</f>
      </c>
      <c r="AG42" s="69">
        <f t="shared" si="10"/>
      </c>
      <c r="AH42" s="69">
        <f t="shared" si="10"/>
      </c>
      <c r="AI42" s="68">
        <f t="shared" si="11"/>
        <v>0</v>
      </c>
      <c r="AJ42" s="68">
        <f t="shared" si="12"/>
        <v>0</v>
      </c>
      <c r="AK42" s="68">
        <f t="shared" si="13"/>
      </c>
      <c r="AL42" s="68">
        <f t="shared" si="14"/>
      </c>
      <c r="AM42" s="68">
        <f t="shared" si="14"/>
      </c>
      <c r="AN42" s="68">
        <f t="shared" si="14"/>
      </c>
      <c r="AO42" s="68">
        <f t="shared" si="14"/>
      </c>
      <c r="AP42" s="68">
        <f t="shared" si="15"/>
      </c>
      <c r="AQ42" s="74"/>
      <c r="AR42" s="74"/>
      <c r="AS42" s="74"/>
    </row>
    <row r="43" spans="1:45" s="10" customFormat="1" ht="16.5">
      <c r="A43" s="93"/>
      <c r="B43" s="80"/>
      <c r="C43" s="81"/>
      <c r="D43" s="81"/>
      <c r="E43" s="82"/>
      <c r="F43" s="83"/>
      <c r="G43" s="84"/>
      <c r="H43" s="85"/>
      <c r="I43" s="85"/>
      <c r="J43" s="86"/>
      <c r="K43" s="87">
        <f t="shared" si="1"/>
        <v>0</v>
      </c>
      <c r="L43" s="87">
        <f t="shared" si="2"/>
        <v>0</v>
      </c>
      <c r="M43" s="87">
        <f t="shared" si="3"/>
        <v>0</v>
      </c>
      <c r="N43" s="87">
        <f t="shared" si="4"/>
        <v>0</v>
      </c>
      <c r="O43" s="87">
        <f t="shared" si="5"/>
        <v>0</v>
      </c>
      <c r="P43" s="87">
        <f t="shared" si="6"/>
        <v>0</v>
      </c>
      <c r="Q43" s="88">
        <f t="shared" si="7"/>
        <v>0</v>
      </c>
      <c r="R43" s="88">
        <f t="shared" si="8"/>
        <v>0</v>
      </c>
      <c r="S43" s="88">
        <f t="shared" si="0"/>
        <v>0</v>
      </c>
      <c r="T43" s="89">
        <f t="shared" si="9"/>
      </c>
      <c r="U43" s="89">
        <f t="shared" si="9"/>
      </c>
      <c r="V43" s="90">
        <f>IF(H9=1,"",AG43)</f>
      </c>
      <c r="W43" s="90">
        <f>IF(H9=1,"",AH43)</f>
      </c>
      <c r="X43" s="90">
        <f>IF(H9=1,"",T43)</f>
      </c>
      <c r="Y43" s="90">
        <f>IF(H9=1,"",U43)</f>
      </c>
      <c r="Z43" s="91">
        <f>IF(H9=1,"",AK43)</f>
      </c>
      <c r="AA43" s="91">
        <f>IF(H9=1,"",AL43)</f>
      </c>
      <c r="AB43" s="91">
        <f>IF(H9=1,"",AM43)</f>
      </c>
      <c r="AC43" s="91">
        <f>IF(H9=1,"",AN43)</f>
      </c>
      <c r="AD43" s="91">
        <f>IF(H9=1,"",AO43)</f>
      </c>
      <c r="AE43" s="92"/>
      <c r="AF43" s="91">
        <f>IF(H9=1,"",AP43)</f>
      </c>
      <c r="AG43" s="69">
        <f t="shared" si="10"/>
      </c>
      <c r="AH43" s="69">
        <f t="shared" si="10"/>
      </c>
      <c r="AI43" s="68">
        <f t="shared" si="11"/>
        <v>0</v>
      </c>
      <c r="AJ43" s="68">
        <f t="shared" si="12"/>
        <v>0</v>
      </c>
      <c r="AK43" s="68">
        <f t="shared" si="13"/>
      </c>
      <c r="AL43" s="68">
        <f t="shared" si="14"/>
      </c>
      <c r="AM43" s="68">
        <f t="shared" si="14"/>
      </c>
      <c r="AN43" s="68">
        <f t="shared" si="14"/>
      </c>
      <c r="AO43" s="68">
        <f t="shared" si="14"/>
      </c>
      <c r="AP43" s="68">
        <f t="shared" si="15"/>
      </c>
      <c r="AQ43" s="74"/>
      <c r="AR43" s="74"/>
      <c r="AS43" s="74"/>
    </row>
    <row r="44" spans="1:45" s="10" customFormat="1" ht="16.5">
      <c r="A44" s="121"/>
      <c r="B44" s="112"/>
      <c r="C44" s="113"/>
      <c r="D44" s="113"/>
      <c r="E44" s="114"/>
      <c r="F44" s="115"/>
      <c r="G44" s="116"/>
      <c r="H44" s="117"/>
      <c r="I44" s="117"/>
      <c r="J44" s="118"/>
      <c r="K44" s="87">
        <f t="shared" si="1"/>
        <v>0</v>
      </c>
      <c r="L44" s="87">
        <f t="shared" si="2"/>
        <v>0</v>
      </c>
      <c r="M44" s="87">
        <f t="shared" si="3"/>
        <v>0</v>
      </c>
      <c r="N44" s="87">
        <f t="shared" si="4"/>
        <v>0</v>
      </c>
      <c r="O44" s="87">
        <f t="shared" si="5"/>
        <v>0</v>
      </c>
      <c r="P44" s="87">
        <f t="shared" si="6"/>
        <v>0</v>
      </c>
      <c r="Q44" s="88">
        <f t="shared" si="7"/>
        <v>0</v>
      </c>
      <c r="R44" s="88">
        <f t="shared" si="8"/>
        <v>0</v>
      </c>
      <c r="S44" s="88">
        <f t="shared" si="0"/>
        <v>0</v>
      </c>
      <c r="T44" s="89">
        <f t="shared" si="9"/>
      </c>
      <c r="U44" s="89">
        <f t="shared" si="9"/>
      </c>
      <c r="V44" s="109">
        <f>IF(H9=1,"",AG44)</f>
      </c>
      <c r="W44" s="109">
        <f>IF(H9=1,"",AH44)</f>
      </c>
      <c r="X44" s="109">
        <f>IF(H9=1,"",T44)</f>
      </c>
      <c r="Y44" s="109">
        <f>IF(H9=1,"",U44)</f>
      </c>
      <c r="Z44" s="110">
        <f>IF(H9=1,"",AK44)</f>
      </c>
      <c r="AA44" s="110">
        <f>IF(H9=1,"",AL44)</f>
      </c>
      <c r="AB44" s="110">
        <f>IF(H9=1,"",AM44)</f>
      </c>
      <c r="AC44" s="110">
        <f>IF(H9=1,"",AN44)</f>
      </c>
      <c r="AD44" s="110">
        <f>IF(H9=1,"",AO44)</f>
      </c>
      <c r="AE44" s="120"/>
      <c r="AF44" s="110">
        <f>IF(H9=1,"",AP44)</f>
      </c>
      <c r="AG44" s="69">
        <f t="shared" si="10"/>
      </c>
      <c r="AH44" s="69">
        <f t="shared" si="10"/>
      </c>
      <c r="AI44" s="68">
        <f t="shared" si="11"/>
        <v>0</v>
      </c>
      <c r="AJ44" s="68">
        <f t="shared" si="12"/>
        <v>0</v>
      </c>
      <c r="AK44" s="68">
        <f t="shared" si="13"/>
      </c>
      <c r="AL44" s="68">
        <f t="shared" si="14"/>
      </c>
      <c r="AM44" s="68">
        <f t="shared" si="14"/>
      </c>
      <c r="AN44" s="68">
        <f t="shared" si="14"/>
      </c>
      <c r="AO44" s="68">
        <f t="shared" si="14"/>
      </c>
      <c r="AP44" s="68">
        <f t="shared" si="15"/>
      </c>
      <c r="AQ44" s="74"/>
      <c r="AR44" s="74"/>
      <c r="AS44" s="74"/>
    </row>
    <row r="45" spans="1:45" s="10" customFormat="1" ht="16.5">
      <c r="A45" s="93"/>
      <c r="B45" s="80"/>
      <c r="C45" s="81"/>
      <c r="D45" s="81"/>
      <c r="E45" s="82"/>
      <c r="F45" s="83"/>
      <c r="G45" s="84"/>
      <c r="H45" s="85"/>
      <c r="I45" s="85"/>
      <c r="J45" s="86"/>
      <c r="K45" s="87">
        <f t="shared" si="1"/>
        <v>0</v>
      </c>
      <c r="L45" s="87">
        <f t="shared" si="2"/>
        <v>0</v>
      </c>
      <c r="M45" s="87">
        <f t="shared" si="3"/>
        <v>0</v>
      </c>
      <c r="N45" s="87">
        <f t="shared" si="4"/>
        <v>0</v>
      </c>
      <c r="O45" s="87">
        <f t="shared" si="5"/>
        <v>0</v>
      </c>
      <c r="P45" s="87">
        <f t="shared" si="6"/>
        <v>0</v>
      </c>
      <c r="Q45" s="88">
        <f t="shared" si="7"/>
        <v>0</v>
      </c>
      <c r="R45" s="88">
        <f t="shared" si="8"/>
        <v>0</v>
      </c>
      <c r="S45" s="88">
        <f t="shared" si="0"/>
        <v>0</v>
      </c>
      <c r="T45" s="89">
        <f t="shared" si="9"/>
      </c>
      <c r="U45" s="89">
        <f t="shared" si="9"/>
      </c>
      <c r="V45" s="90">
        <f>IF(H9=1,"",AG45)</f>
      </c>
      <c r="W45" s="90">
        <f>IF(H9=1,"",AH45)</f>
      </c>
      <c r="X45" s="90">
        <f>IF(H9=1,"",T45)</f>
      </c>
      <c r="Y45" s="90">
        <f>IF(H9=1,"",U45)</f>
      </c>
      <c r="Z45" s="91">
        <f>IF(H9=1,"",AK45)</f>
      </c>
      <c r="AA45" s="91">
        <f>IF(H9=1,"",AL45)</f>
      </c>
      <c r="AB45" s="91">
        <f>IF(H9=1,"",AM45)</f>
      </c>
      <c r="AC45" s="91">
        <f>IF(H9=1,"",AN45)</f>
      </c>
      <c r="AD45" s="91">
        <f>IF(H9=1,"",AO45)</f>
      </c>
      <c r="AE45" s="92"/>
      <c r="AF45" s="91">
        <f>IF(H9=1,"",AP45)</f>
      </c>
      <c r="AG45" s="69">
        <f t="shared" si="10"/>
      </c>
      <c r="AH45" s="69">
        <f t="shared" si="10"/>
      </c>
      <c r="AI45" s="68">
        <f t="shared" si="11"/>
        <v>0</v>
      </c>
      <c r="AJ45" s="68">
        <f t="shared" si="12"/>
        <v>0</v>
      </c>
      <c r="AK45" s="68">
        <f t="shared" si="13"/>
      </c>
      <c r="AL45" s="68">
        <f t="shared" si="14"/>
      </c>
      <c r="AM45" s="68">
        <f t="shared" si="14"/>
      </c>
      <c r="AN45" s="68">
        <f t="shared" si="14"/>
      </c>
      <c r="AO45" s="68">
        <f t="shared" si="14"/>
      </c>
      <c r="AP45" s="68">
        <f t="shared" si="15"/>
      </c>
      <c r="AQ45" s="74"/>
      <c r="AR45" s="74"/>
      <c r="AS45" s="74"/>
    </row>
    <row r="46" spans="1:45" s="10" customFormat="1" ht="16.5">
      <c r="A46" s="121"/>
      <c r="B46" s="112"/>
      <c r="C46" s="113"/>
      <c r="D46" s="113"/>
      <c r="E46" s="114"/>
      <c r="F46" s="115"/>
      <c r="G46" s="116"/>
      <c r="H46" s="117"/>
      <c r="I46" s="117"/>
      <c r="J46" s="118"/>
      <c r="K46" s="87">
        <f t="shared" si="1"/>
        <v>0</v>
      </c>
      <c r="L46" s="87">
        <f t="shared" si="2"/>
        <v>0</v>
      </c>
      <c r="M46" s="87">
        <f t="shared" si="3"/>
        <v>0</v>
      </c>
      <c r="N46" s="87">
        <f t="shared" si="4"/>
        <v>0</v>
      </c>
      <c r="O46" s="87">
        <f t="shared" si="5"/>
        <v>0</v>
      </c>
      <c r="P46" s="87">
        <f t="shared" si="6"/>
        <v>0</v>
      </c>
      <c r="Q46" s="88">
        <f t="shared" si="7"/>
        <v>0</v>
      </c>
      <c r="R46" s="88">
        <f t="shared" si="8"/>
        <v>0</v>
      </c>
      <c r="S46" s="88">
        <f t="shared" si="0"/>
        <v>0</v>
      </c>
      <c r="T46" s="89">
        <f t="shared" si="9"/>
      </c>
      <c r="U46" s="89">
        <f t="shared" si="9"/>
      </c>
      <c r="V46" s="109">
        <f>IF(H9=1,"",AG46)</f>
      </c>
      <c r="W46" s="109">
        <f>IF(H9=1,"",AH46)</f>
      </c>
      <c r="X46" s="109">
        <f>IF(H9=1,"",T46)</f>
      </c>
      <c r="Y46" s="109">
        <f>IF(H9=1,"",U46)</f>
      </c>
      <c r="Z46" s="110">
        <f>IF(H9=1,"",AK46)</f>
      </c>
      <c r="AA46" s="110">
        <f>IF(H9=1,"",AL46)</f>
      </c>
      <c r="AB46" s="110">
        <f>IF(H9=1,"",AM46)</f>
      </c>
      <c r="AC46" s="110">
        <f>IF(H9=1,"",AN46)</f>
      </c>
      <c r="AD46" s="110">
        <f>IF(H9=1,"",AO46)</f>
      </c>
      <c r="AE46" s="120"/>
      <c r="AF46" s="110">
        <f>IF(H9=1,"",AP46)</f>
      </c>
      <c r="AG46" s="69">
        <f t="shared" si="10"/>
      </c>
      <c r="AH46" s="69">
        <f t="shared" si="10"/>
      </c>
      <c r="AI46" s="68">
        <f t="shared" si="11"/>
        <v>0</v>
      </c>
      <c r="AJ46" s="68">
        <f t="shared" si="12"/>
        <v>0</v>
      </c>
      <c r="AK46" s="68">
        <f t="shared" si="13"/>
      </c>
      <c r="AL46" s="68">
        <f t="shared" si="14"/>
      </c>
      <c r="AM46" s="68">
        <f t="shared" si="14"/>
      </c>
      <c r="AN46" s="68">
        <f t="shared" si="14"/>
      </c>
      <c r="AO46" s="68">
        <f t="shared" si="14"/>
      </c>
      <c r="AP46" s="68">
        <f t="shared" si="15"/>
      </c>
      <c r="AQ46" s="74"/>
      <c r="AR46" s="74"/>
      <c r="AS46" s="74"/>
    </row>
    <row r="47" spans="1:45" s="10" customFormat="1" ht="17.25" thickBot="1">
      <c r="A47" s="94"/>
      <c r="B47" s="95"/>
      <c r="C47" s="96"/>
      <c r="D47" s="96"/>
      <c r="E47" s="97"/>
      <c r="F47" s="98"/>
      <c r="G47" s="99"/>
      <c r="H47" s="100"/>
      <c r="I47" s="100"/>
      <c r="J47" s="101"/>
      <c r="K47" s="87">
        <f t="shared" si="1"/>
        <v>0</v>
      </c>
      <c r="L47" s="87">
        <f t="shared" si="2"/>
        <v>0</v>
      </c>
      <c r="M47" s="87">
        <f t="shared" si="3"/>
        <v>0</v>
      </c>
      <c r="N47" s="87">
        <f t="shared" si="4"/>
        <v>0</v>
      </c>
      <c r="O47" s="87">
        <f t="shared" si="5"/>
        <v>0</v>
      </c>
      <c r="P47" s="87">
        <f t="shared" si="6"/>
        <v>0</v>
      </c>
      <c r="Q47" s="88">
        <f t="shared" si="7"/>
        <v>0</v>
      </c>
      <c r="R47" s="88">
        <f t="shared" si="8"/>
        <v>0</v>
      </c>
      <c r="S47" s="88">
        <f t="shared" si="0"/>
        <v>0</v>
      </c>
      <c r="T47" s="89">
        <f t="shared" si="9"/>
      </c>
      <c r="U47" s="89">
        <f t="shared" si="9"/>
      </c>
      <c r="V47" s="90">
        <f>IF(H9=1,"",AG47)</f>
      </c>
      <c r="W47" s="90">
        <f>IF(H9=1,"",AH47)</f>
      </c>
      <c r="X47" s="90">
        <f>IF(H9=1,"",T47)</f>
      </c>
      <c r="Y47" s="90">
        <f>IF(H9=1,"",U47)</f>
      </c>
      <c r="Z47" s="91">
        <f>IF(H9=1,"",AK47)</f>
      </c>
      <c r="AA47" s="91">
        <f>IF(H9=1,"",AL47)</f>
      </c>
      <c r="AB47" s="91">
        <f>IF(H9=1,"",AM47)</f>
      </c>
      <c r="AC47" s="91">
        <f>IF(H9=1,"",AN47)</f>
      </c>
      <c r="AD47" s="91">
        <f>IF(H9=1,"",AO47)</f>
      </c>
      <c r="AE47" s="92"/>
      <c r="AF47" s="91">
        <f>IF(H9=1,"",AP47)</f>
      </c>
      <c r="AG47" s="69">
        <f t="shared" si="10"/>
      </c>
      <c r="AH47" s="69">
        <f t="shared" si="10"/>
      </c>
      <c r="AI47" s="68">
        <f t="shared" si="11"/>
        <v>0</v>
      </c>
      <c r="AJ47" s="68">
        <f t="shared" si="12"/>
        <v>0</v>
      </c>
      <c r="AK47" s="68">
        <f t="shared" si="13"/>
      </c>
      <c r="AL47" s="68">
        <f t="shared" si="14"/>
      </c>
      <c r="AM47" s="68">
        <f t="shared" si="14"/>
      </c>
      <c r="AN47" s="68">
        <f t="shared" si="14"/>
      </c>
      <c r="AO47" s="68">
        <f t="shared" si="14"/>
      </c>
      <c r="AP47" s="68">
        <f t="shared" si="15"/>
      </c>
      <c r="AQ47" s="74"/>
      <c r="AR47" s="74"/>
      <c r="AS47" s="74"/>
    </row>
    <row r="48" spans="1:45" s="14" customFormat="1" ht="3" customHeight="1">
      <c r="A48" s="36"/>
      <c r="B48" s="12"/>
      <c r="C48" s="13"/>
      <c r="D48" s="13"/>
      <c r="E48" s="11"/>
      <c r="F48" s="11"/>
      <c r="G48" s="11"/>
      <c r="H48" s="11"/>
      <c r="I48" s="11"/>
      <c r="J48" s="37"/>
      <c r="K48" s="62"/>
      <c r="L48" s="62"/>
      <c r="M48" s="62"/>
      <c r="N48" s="62"/>
      <c r="O48" s="62"/>
      <c r="P48" s="62"/>
      <c r="Q48" s="62"/>
      <c r="R48" s="62"/>
      <c r="S48" s="62"/>
      <c r="T48" s="56"/>
      <c r="U48" s="56"/>
      <c r="V48" s="25"/>
      <c r="W48" s="25"/>
      <c r="X48" s="13"/>
      <c r="Y48" s="13"/>
      <c r="Z48" s="13"/>
      <c r="AA48" s="13"/>
      <c r="AB48" s="13"/>
      <c r="AC48" s="13"/>
      <c r="AD48" s="13"/>
      <c r="AE48" s="42"/>
      <c r="AF48" s="42"/>
      <c r="AG48" s="69"/>
      <c r="AH48" s="69"/>
      <c r="AI48" s="69"/>
      <c r="AJ48" s="69"/>
      <c r="AK48" s="69"/>
      <c r="AL48" s="69"/>
      <c r="AM48" s="69"/>
      <c r="AN48" s="69"/>
      <c r="AO48" s="69"/>
      <c r="AP48" s="69"/>
      <c r="AQ48" s="75"/>
      <c r="AR48" s="75"/>
      <c r="AS48" s="75"/>
    </row>
    <row r="49" spans="1:45" s="16" customFormat="1" ht="18">
      <c r="A49" s="141" t="s">
        <v>11</v>
      </c>
      <c r="B49" s="143"/>
      <c r="C49" s="132">
        <f>L49+N49+P49+R49</f>
        <v>0</v>
      </c>
      <c r="D49" s="133"/>
      <c r="E49" s="141" t="s">
        <v>16</v>
      </c>
      <c r="F49" s="142"/>
      <c r="G49" s="142"/>
      <c r="H49" s="143"/>
      <c r="I49" s="130">
        <f>K49+M49+O49+Q49</f>
        <v>0</v>
      </c>
      <c r="J49" s="131"/>
      <c r="K49" s="64">
        <f aca="true" t="shared" si="16" ref="K49:S49">SUM(K12:K47)</f>
        <v>0</v>
      </c>
      <c r="L49" s="64">
        <f t="shared" si="16"/>
        <v>0</v>
      </c>
      <c r="M49" s="64">
        <f t="shared" si="16"/>
        <v>0</v>
      </c>
      <c r="N49" s="64">
        <f t="shared" si="16"/>
        <v>0</v>
      </c>
      <c r="O49" s="64">
        <f t="shared" si="16"/>
        <v>0</v>
      </c>
      <c r="P49" s="64">
        <f t="shared" si="16"/>
        <v>0</v>
      </c>
      <c r="Q49" s="64">
        <f t="shared" si="16"/>
        <v>0</v>
      </c>
      <c r="R49" s="64">
        <f t="shared" si="16"/>
        <v>0</v>
      </c>
      <c r="S49" s="64">
        <f t="shared" si="16"/>
        <v>0</v>
      </c>
      <c r="T49" s="57"/>
      <c r="U49" s="57"/>
      <c r="V49" s="29"/>
      <c r="W49" s="26"/>
      <c r="X49" s="15"/>
      <c r="Y49" s="29"/>
      <c r="Z49" s="29"/>
      <c r="AA49" s="15"/>
      <c r="AB49" s="15"/>
      <c r="AC49" s="15"/>
      <c r="AD49" s="15"/>
      <c r="AE49" s="39"/>
      <c r="AF49" s="39"/>
      <c r="AG49" s="70"/>
      <c r="AH49" s="70"/>
      <c r="AI49" s="70"/>
      <c r="AJ49" s="70"/>
      <c r="AK49" s="70"/>
      <c r="AL49" s="70"/>
      <c r="AM49" s="70"/>
      <c r="AN49" s="70"/>
      <c r="AO49" s="70"/>
      <c r="AP49" s="70"/>
      <c r="AQ49" s="76"/>
      <c r="AR49" s="76"/>
      <c r="AS49" s="76"/>
    </row>
    <row r="50" spans="1:45" s="17" customFormat="1" ht="3.75" customHeight="1">
      <c r="A50" s="134"/>
      <c r="B50" s="135"/>
      <c r="C50" s="135"/>
      <c r="D50" s="135"/>
      <c r="E50" s="135"/>
      <c r="F50" s="135"/>
      <c r="G50" s="135"/>
      <c r="H50" s="135"/>
      <c r="I50" s="135"/>
      <c r="J50" s="136"/>
      <c r="K50" s="65"/>
      <c r="L50" s="65"/>
      <c r="M50" s="65"/>
      <c r="N50" s="65"/>
      <c r="O50" s="65"/>
      <c r="P50" s="65"/>
      <c r="Q50" s="65"/>
      <c r="R50" s="65"/>
      <c r="S50" s="65"/>
      <c r="T50" s="58"/>
      <c r="U50" s="58"/>
      <c r="V50" s="27"/>
      <c r="W50" s="27"/>
      <c r="X50" s="28"/>
      <c r="Y50" s="28"/>
      <c r="Z50" s="28"/>
      <c r="AA50" s="28"/>
      <c r="AB50" s="28"/>
      <c r="AC50" s="28"/>
      <c r="AD50" s="28"/>
      <c r="AE50" s="43"/>
      <c r="AF50" s="43"/>
      <c r="AG50" s="71"/>
      <c r="AH50" s="71"/>
      <c r="AI50" s="71"/>
      <c r="AJ50" s="71"/>
      <c r="AK50" s="71"/>
      <c r="AL50" s="71"/>
      <c r="AM50" s="71"/>
      <c r="AN50" s="71"/>
      <c r="AO50" s="71"/>
      <c r="AP50" s="71"/>
      <c r="AQ50" s="77"/>
      <c r="AR50" s="77"/>
      <c r="AS50" s="77"/>
    </row>
    <row r="51" spans="1:45" s="16" customFormat="1" ht="18">
      <c r="A51" s="141" t="s">
        <v>12</v>
      </c>
      <c r="B51" s="142"/>
      <c r="C51" s="143"/>
      <c r="D51" s="139">
        <f>S49</f>
        <v>0</v>
      </c>
      <c r="E51" s="140"/>
      <c r="F51" s="125" t="s">
        <v>18</v>
      </c>
      <c r="G51" s="126"/>
      <c r="H51" s="126"/>
      <c r="I51" s="137">
        <v>1</v>
      </c>
      <c r="J51" s="138"/>
      <c r="K51" s="60"/>
      <c r="L51" s="60"/>
      <c r="M51" s="60"/>
      <c r="N51" s="60"/>
      <c r="O51" s="60"/>
      <c r="P51" s="60"/>
      <c r="Q51" s="60"/>
      <c r="R51" s="60"/>
      <c r="S51" s="60"/>
      <c r="T51" s="57"/>
      <c r="U51" s="57"/>
      <c r="V51" s="45"/>
      <c r="W51" s="46"/>
      <c r="X51" s="45"/>
      <c r="Y51" s="123">
        <f>IF(H9=1,"",AI51)</f>
      </c>
      <c r="Z51" s="123"/>
      <c r="AA51" s="123"/>
      <c r="AB51" s="15"/>
      <c r="AC51" s="15">
        <f>IF(H9=1,"",AK51)</f>
      </c>
      <c r="AD51" s="15"/>
      <c r="AE51" s="39"/>
      <c r="AF51" s="39"/>
      <c r="AG51" s="70"/>
      <c r="AH51" s="70"/>
      <c r="AI51" s="70">
        <f>IF(C13=0,"","list číslo:")</f>
      </c>
      <c r="AJ51" s="70"/>
      <c r="AK51" s="70">
        <f>IF(C13=0,"","3")</f>
      </c>
      <c r="AL51" s="70"/>
      <c r="AM51" s="70"/>
      <c r="AN51" s="70"/>
      <c r="AO51" s="70"/>
      <c r="AP51" s="70"/>
      <c r="AQ51" s="76"/>
      <c r="AR51" s="76"/>
      <c r="AS51" s="76"/>
    </row>
    <row r="52" spans="1:45" s="17" customFormat="1" ht="1.5" customHeight="1">
      <c r="A52" s="134"/>
      <c r="B52" s="135"/>
      <c r="C52" s="135"/>
      <c r="D52" s="135"/>
      <c r="E52" s="135"/>
      <c r="F52" s="135"/>
      <c r="G52" s="135"/>
      <c r="H52" s="135"/>
      <c r="I52" s="135"/>
      <c r="J52" s="136"/>
      <c r="K52" s="65"/>
      <c r="L52" s="65"/>
      <c r="M52" s="65"/>
      <c r="N52" s="65"/>
      <c r="O52" s="65"/>
      <c r="P52" s="65"/>
      <c r="Q52" s="65"/>
      <c r="R52" s="65"/>
      <c r="S52" s="65"/>
      <c r="T52" s="58"/>
      <c r="U52" s="58"/>
      <c r="V52" s="27"/>
      <c r="W52" s="27"/>
      <c r="X52" s="28"/>
      <c r="Y52" s="28"/>
      <c r="Z52" s="28"/>
      <c r="AA52" s="28"/>
      <c r="AB52" s="28"/>
      <c r="AC52" s="28"/>
      <c r="AD52" s="28"/>
      <c r="AE52" s="43"/>
      <c r="AF52" s="43"/>
      <c r="AG52" s="71"/>
      <c r="AH52" s="71"/>
      <c r="AI52" s="71"/>
      <c r="AJ52" s="71"/>
      <c r="AK52" s="71"/>
      <c r="AL52" s="71"/>
      <c r="AM52" s="71"/>
      <c r="AN52" s="71"/>
      <c r="AO52" s="71"/>
      <c r="AP52" s="71"/>
      <c r="AQ52" s="77"/>
      <c r="AR52" s="77"/>
      <c r="AS52" s="77"/>
    </row>
    <row r="53" spans="1:45" s="17" customFormat="1" ht="18">
      <c r="A53" s="127" t="s">
        <v>33</v>
      </c>
      <c r="B53" s="128"/>
      <c r="C53" s="128"/>
      <c r="D53" s="128"/>
      <c r="E53" s="128"/>
      <c r="F53" s="128"/>
      <c r="G53" s="128"/>
      <c r="H53" s="128"/>
      <c r="I53" s="128"/>
      <c r="J53" s="129"/>
      <c r="K53" s="65"/>
      <c r="L53" s="65"/>
      <c r="M53" s="65"/>
      <c r="N53" s="65"/>
      <c r="O53" s="65"/>
      <c r="P53" s="65"/>
      <c r="Q53" s="65"/>
      <c r="R53" s="65"/>
      <c r="S53" s="65"/>
      <c r="T53" s="58"/>
      <c r="U53" s="58"/>
      <c r="V53" s="27"/>
      <c r="W53" s="27"/>
      <c r="X53" s="28"/>
      <c r="Y53" s="28"/>
      <c r="Z53" s="28"/>
      <c r="AA53" s="28"/>
      <c r="AB53" s="28"/>
      <c r="AC53" s="28"/>
      <c r="AD53" s="28"/>
      <c r="AE53" s="43"/>
      <c r="AF53" s="43"/>
      <c r="AG53" s="71"/>
      <c r="AH53" s="71"/>
      <c r="AI53" s="71"/>
      <c r="AJ53" s="71"/>
      <c r="AK53" s="71"/>
      <c r="AL53" s="71"/>
      <c r="AM53" s="71"/>
      <c r="AN53" s="71"/>
      <c r="AO53" s="71"/>
      <c r="AP53" s="71"/>
      <c r="AQ53" s="77"/>
      <c r="AR53" s="77"/>
      <c r="AS53" s="77"/>
    </row>
    <row r="54" spans="1:45" s="17" customFormat="1" ht="17.25" customHeight="1">
      <c r="A54" s="124"/>
      <c r="B54" s="124"/>
      <c r="C54" s="124"/>
      <c r="D54" s="124"/>
      <c r="E54" s="124"/>
      <c r="F54" s="124"/>
      <c r="G54" s="124"/>
      <c r="H54" s="124"/>
      <c r="I54" s="124"/>
      <c r="J54" s="124"/>
      <c r="K54" s="65"/>
      <c r="L54" s="65"/>
      <c r="M54" s="65"/>
      <c r="N54" s="65"/>
      <c r="O54" s="65"/>
      <c r="P54" s="65"/>
      <c r="Q54" s="65"/>
      <c r="R54" s="65"/>
      <c r="S54" s="65"/>
      <c r="T54" s="58"/>
      <c r="U54" s="58"/>
      <c r="V54" s="27"/>
      <c r="W54" s="27"/>
      <c r="X54" s="28"/>
      <c r="Y54" s="28"/>
      <c r="Z54" s="28"/>
      <c r="AA54" s="28"/>
      <c r="AB54" s="28"/>
      <c r="AC54" s="28"/>
      <c r="AD54" s="28"/>
      <c r="AE54" s="43"/>
      <c r="AF54" s="43"/>
      <c r="AG54" s="71"/>
      <c r="AH54" s="71"/>
      <c r="AI54" s="71"/>
      <c r="AJ54" s="71"/>
      <c r="AK54" s="71"/>
      <c r="AL54" s="71"/>
      <c r="AM54" s="71"/>
      <c r="AN54" s="71"/>
      <c r="AO54" s="71"/>
      <c r="AP54" s="71"/>
      <c r="AQ54" s="77"/>
      <c r="AR54" s="77"/>
      <c r="AS54" s="77"/>
    </row>
  </sheetData>
  <sheetProtection password="DBCA" sheet="1"/>
  <mergeCells count="37">
    <mergeCell ref="V11:AF11"/>
    <mergeCell ref="AE12:AF12"/>
    <mergeCell ref="A49:B49"/>
    <mergeCell ref="E49:H49"/>
    <mergeCell ref="I3:J9"/>
    <mergeCell ref="W3:Y3"/>
    <mergeCell ref="AB3:AC3"/>
    <mergeCell ref="W5:AC5"/>
    <mergeCell ref="W6:AC6"/>
    <mergeCell ref="V8:W8"/>
    <mergeCell ref="Y8:AB8"/>
    <mergeCell ref="A1:H1"/>
    <mergeCell ref="E3:G3"/>
    <mergeCell ref="A4:H4"/>
    <mergeCell ref="A3:C3"/>
    <mergeCell ref="A2:B2"/>
    <mergeCell ref="V2:AF2"/>
    <mergeCell ref="A51:C51"/>
    <mergeCell ref="G10:J10"/>
    <mergeCell ref="A5:B5"/>
    <mergeCell ref="C6:H6"/>
    <mergeCell ref="C8:H8"/>
    <mergeCell ref="A6:B6"/>
    <mergeCell ref="A8:B8"/>
    <mergeCell ref="C5:H5"/>
    <mergeCell ref="A7:H7"/>
    <mergeCell ref="A9:G9"/>
    <mergeCell ref="Y51:AA51"/>
    <mergeCell ref="A54:J54"/>
    <mergeCell ref="F51:H51"/>
    <mergeCell ref="A53:J53"/>
    <mergeCell ref="I49:J49"/>
    <mergeCell ref="C49:D49"/>
    <mergeCell ref="A52:J52"/>
    <mergeCell ref="I51:J51"/>
    <mergeCell ref="D51:E51"/>
    <mergeCell ref="A50:J50"/>
  </mergeCells>
  <printOptions horizontalCentered="1" verticalCentered="1"/>
  <pageMargins left="0.7086614173228347" right="0.7086614173228347" top="0.5118110236220472" bottom="0.551181102362204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S54"/>
  <sheetViews>
    <sheetView zoomScalePageLayoutView="0" workbookViewId="0" topLeftCell="A1">
      <selection activeCell="H21" sqref="H21"/>
    </sheetView>
  </sheetViews>
  <sheetFormatPr defaultColWidth="9.00390625" defaultRowHeight="12.75"/>
  <cols>
    <col min="1" max="1" width="6.375" style="1" customWidth="1"/>
    <col min="2" max="2" width="18.00390625" style="2" customWidth="1"/>
    <col min="3" max="4" width="9.875" style="3" customWidth="1"/>
    <col min="5" max="5" width="8.375" style="1" customWidth="1"/>
    <col min="6" max="9" width="6.375" style="1" customWidth="1"/>
    <col min="10" max="10" width="6.375" style="4" customWidth="1"/>
    <col min="11" max="16" width="8.125" style="4" hidden="1" customWidth="1"/>
    <col min="17" max="19" width="8.125" style="59" hidden="1" customWidth="1"/>
    <col min="20" max="20" width="8.125" style="53" hidden="1" customWidth="1"/>
    <col min="21" max="21" width="2.25390625" style="53" customWidth="1"/>
    <col min="22" max="22" width="8.125" style="24" customWidth="1"/>
    <col min="23" max="23" width="16.00390625" style="24" customWidth="1"/>
    <col min="24" max="24" width="9.625" style="3" customWidth="1"/>
    <col min="25" max="25" width="9.00390625" style="3" customWidth="1"/>
    <col min="26" max="26" width="8.625" style="3" customWidth="1"/>
    <col min="27" max="30" width="6.25390625" style="3" customWidth="1"/>
    <col min="31" max="31" width="2.00390625" style="40" hidden="1" customWidth="1"/>
    <col min="32" max="32" width="8.75390625" style="40" customWidth="1"/>
    <col min="33" max="33" width="8.625" style="66" customWidth="1"/>
    <col min="34" max="34" width="7.00390625" style="66" customWidth="1"/>
    <col min="35" max="36" width="8.625" style="66" customWidth="1"/>
    <col min="37" max="41" width="7.00390625" style="66" customWidth="1"/>
    <col min="42" max="42" width="7.375" style="66" customWidth="1"/>
    <col min="43" max="43" width="7.25390625" style="72" customWidth="1"/>
    <col min="44" max="45" width="9.125" style="72" customWidth="1"/>
    <col min="46" max="16384" width="9.125" style="5" customWidth="1"/>
  </cols>
  <sheetData>
    <row r="1" spans="1:10" ht="2.25" customHeight="1">
      <c r="A1" s="161"/>
      <c r="B1" s="162"/>
      <c r="C1" s="162"/>
      <c r="D1" s="162"/>
      <c r="E1" s="162"/>
      <c r="F1" s="162"/>
      <c r="G1" s="162"/>
      <c r="H1" s="162"/>
      <c r="I1" s="49"/>
      <c r="J1" s="50"/>
    </row>
    <row r="2" spans="1:32" ht="3" customHeight="1">
      <c r="A2" s="163"/>
      <c r="B2" s="164"/>
      <c r="C2" s="48"/>
      <c r="D2" s="48"/>
      <c r="E2" s="48"/>
      <c r="F2" s="48"/>
      <c r="G2" s="48"/>
      <c r="H2" s="48"/>
      <c r="I2" s="51"/>
      <c r="J2" s="52"/>
      <c r="V2" s="165"/>
      <c r="W2" s="165"/>
      <c r="X2" s="165"/>
      <c r="Y2" s="165"/>
      <c r="Z2" s="165"/>
      <c r="AA2" s="165"/>
      <c r="AB2" s="165"/>
      <c r="AC2" s="165"/>
      <c r="AD2" s="165"/>
      <c r="AE2" s="165"/>
      <c r="AF2" s="165"/>
    </row>
    <row r="3" spans="1:36" ht="19.5" customHeight="1">
      <c r="A3" s="125" t="s">
        <v>32</v>
      </c>
      <c r="B3" s="126"/>
      <c r="C3" s="126"/>
      <c r="D3" s="32"/>
      <c r="E3" s="126" t="s">
        <v>15</v>
      </c>
      <c r="F3" s="126"/>
      <c r="G3" s="126"/>
      <c r="H3" s="78"/>
      <c r="I3" s="168"/>
      <c r="J3" s="169"/>
      <c r="K3" s="4" t="s">
        <v>27</v>
      </c>
      <c r="L3" s="4" t="s">
        <v>28</v>
      </c>
      <c r="M3" s="4" t="s">
        <v>23</v>
      </c>
      <c r="N3" s="4" t="s">
        <v>24</v>
      </c>
      <c r="O3" s="4" t="s">
        <v>25</v>
      </c>
      <c r="P3" s="4" t="s">
        <v>26</v>
      </c>
      <c r="Q3" s="59" t="s">
        <v>29</v>
      </c>
      <c r="R3" s="59" t="s">
        <v>30</v>
      </c>
      <c r="S3" s="59" t="s">
        <v>17</v>
      </c>
      <c r="V3" s="31">
        <f>IF(H9=1,"",AG3)</f>
      </c>
      <c r="W3" s="166">
        <f>IF(H9=1,"",AH3)</f>
      </c>
      <c r="X3" s="166"/>
      <c r="Y3" s="166"/>
      <c r="Z3" s="44"/>
      <c r="AA3" s="31">
        <f>IF(H9=1,"",AI3)</f>
      </c>
      <c r="AB3" s="166">
        <f>IF(H9=1,"",AJ3)</f>
      </c>
      <c r="AC3" s="166"/>
      <c r="AD3" s="38"/>
      <c r="AE3" s="41"/>
      <c r="AF3" s="41"/>
      <c r="AG3" s="66">
        <f>IF(C5=0,"","zák:")</f>
      </c>
      <c r="AH3" s="66">
        <f>IF(C5=0,"",C5)</f>
      </c>
      <c r="AI3" s="66">
        <f>IF(H3=0,"","zak:")</f>
      </c>
      <c r="AJ3" s="66">
        <f>IF(H3=0,"",H3)</f>
      </c>
    </row>
    <row r="4" spans="1:32" ht="3" customHeight="1">
      <c r="A4" s="157"/>
      <c r="B4" s="123"/>
      <c r="C4" s="123"/>
      <c r="D4" s="123"/>
      <c r="E4" s="123"/>
      <c r="F4" s="123"/>
      <c r="G4" s="123"/>
      <c r="H4" s="123"/>
      <c r="I4" s="168"/>
      <c r="J4" s="169"/>
      <c r="V4" s="31"/>
      <c r="W4" s="31"/>
      <c r="X4" s="38"/>
      <c r="Y4" s="38"/>
      <c r="Z4" s="38"/>
      <c r="AA4" s="38"/>
      <c r="AB4" s="38"/>
      <c r="AC4" s="38"/>
      <c r="AD4" s="38"/>
      <c r="AE4" s="41"/>
      <c r="AF4" s="41"/>
    </row>
    <row r="5" spans="1:34" ht="15" customHeight="1">
      <c r="A5" s="147" t="s">
        <v>14</v>
      </c>
      <c r="B5" s="148"/>
      <c r="C5" s="155"/>
      <c r="D5" s="156"/>
      <c r="E5" s="156"/>
      <c r="F5" s="156"/>
      <c r="G5" s="156"/>
      <c r="H5" s="154"/>
      <c r="I5" s="168"/>
      <c r="J5" s="169"/>
      <c r="V5" s="31">
        <f>IF(H9=1,"",AG5)</f>
      </c>
      <c r="W5" s="166">
        <f>IF(H9=1,"",AH5)</f>
      </c>
      <c r="X5" s="166"/>
      <c r="Y5" s="166"/>
      <c r="Z5" s="166"/>
      <c r="AA5" s="166"/>
      <c r="AB5" s="166"/>
      <c r="AC5" s="166"/>
      <c r="AD5" s="38"/>
      <c r="AE5" s="41"/>
      <c r="AF5" s="41"/>
      <c r="AG5" s="66">
        <f>IF(C6=0,"","tel:")</f>
      </c>
      <c r="AH5" s="66">
        <f>IF(C6=0,"",C6)</f>
      </c>
    </row>
    <row r="6" spans="1:45" s="6" customFormat="1" ht="15" customHeight="1">
      <c r="A6" s="147" t="s">
        <v>20</v>
      </c>
      <c r="B6" s="148"/>
      <c r="C6" s="149"/>
      <c r="D6" s="150"/>
      <c r="E6" s="150"/>
      <c r="F6" s="150"/>
      <c r="G6" s="150"/>
      <c r="H6" s="151"/>
      <c r="I6" s="168"/>
      <c r="J6" s="169"/>
      <c r="K6" s="60"/>
      <c r="L6" s="60"/>
      <c r="M6" s="60"/>
      <c r="N6" s="60"/>
      <c r="O6" s="60"/>
      <c r="P6" s="60"/>
      <c r="Q6" s="61"/>
      <c r="R6" s="61"/>
      <c r="S6" s="61"/>
      <c r="T6" s="54"/>
      <c r="U6" s="54"/>
      <c r="V6" s="31">
        <f>IF(H9=1,"",AG6)</f>
      </c>
      <c r="W6" s="166">
        <f>IF(H9=1,"",AH6)</f>
      </c>
      <c r="X6" s="166"/>
      <c r="Y6" s="166"/>
      <c r="Z6" s="166"/>
      <c r="AA6" s="166"/>
      <c r="AB6" s="166"/>
      <c r="AC6" s="166"/>
      <c r="AD6" s="15"/>
      <c r="AE6" s="39"/>
      <c r="AF6" s="39"/>
      <c r="AG6" s="67">
        <f>IF(C8=0,"","popis:")</f>
      </c>
      <c r="AH6" s="67">
        <f>IF(C8=0,"",C8)</f>
      </c>
      <c r="AI6" s="67"/>
      <c r="AJ6" s="67"/>
      <c r="AK6" s="67"/>
      <c r="AL6" s="67"/>
      <c r="AM6" s="67"/>
      <c r="AN6" s="67"/>
      <c r="AO6" s="67"/>
      <c r="AP6" s="67"/>
      <c r="AQ6" s="73"/>
      <c r="AR6" s="73"/>
      <c r="AS6" s="73"/>
    </row>
    <row r="7" spans="1:45" s="6" customFormat="1" ht="2.25" customHeight="1">
      <c r="A7" s="157"/>
      <c r="B7" s="123"/>
      <c r="C7" s="123"/>
      <c r="D7" s="123"/>
      <c r="E7" s="123"/>
      <c r="F7" s="123"/>
      <c r="G7" s="123"/>
      <c r="H7" s="123"/>
      <c r="I7" s="168"/>
      <c r="J7" s="169"/>
      <c r="K7" s="60"/>
      <c r="L7" s="60"/>
      <c r="M7" s="60"/>
      <c r="N7" s="60"/>
      <c r="O7" s="60"/>
      <c r="P7" s="60"/>
      <c r="Q7" s="61"/>
      <c r="R7" s="61"/>
      <c r="S7" s="61"/>
      <c r="T7" s="54"/>
      <c r="U7" s="54"/>
      <c r="V7" s="26"/>
      <c r="W7" s="26"/>
      <c r="X7" s="15"/>
      <c r="Y7" s="15"/>
      <c r="Z7" s="15"/>
      <c r="AA7" s="15"/>
      <c r="AB7" s="15"/>
      <c r="AC7" s="15"/>
      <c r="AD7" s="15"/>
      <c r="AE7" s="39"/>
      <c r="AF7" s="39"/>
      <c r="AG7" s="67"/>
      <c r="AH7" s="67"/>
      <c r="AI7" s="67"/>
      <c r="AJ7" s="67"/>
      <c r="AK7" s="67"/>
      <c r="AL7" s="67"/>
      <c r="AM7" s="67"/>
      <c r="AN7" s="67"/>
      <c r="AO7" s="67"/>
      <c r="AP7" s="67"/>
      <c r="AQ7" s="73"/>
      <c r="AR7" s="73"/>
      <c r="AS7" s="73"/>
    </row>
    <row r="8" spans="1:45" s="6" customFormat="1" ht="14.25" customHeight="1" thickBot="1">
      <c r="A8" s="147" t="s">
        <v>13</v>
      </c>
      <c r="B8" s="148"/>
      <c r="C8" s="152"/>
      <c r="D8" s="153"/>
      <c r="E8" s="153"/>
      <c r="F8" s="153"/>
      <c r="G8" s="153"/>
      <c r="H8" s="154"/>
      <c r="I8" s="168"/>
      <c r="J8" s="169"/>
      <c r="K8" s="60"/>
      <c r="L8" s="60"/>
      <c r="M8" s="60"/>
      <c r="N8" s="60"/>
      <c r="O8" s="60"/>
      <c r="P8" s="60"/>
      <c r="Q8" s="61"/>
      <c r="R8" s="61"/>
      <c r="S8" s="61"/>
      <c r="T8" s="54"/>
      <c r="U8" s="54"/>
      <c r="V8" s="166">
        <f>IF(H9=1,"",AG8)</f>
      </c>
      <c r="W8" s="166"/>
      <c r="X8" s="47">
        <f>IF(H9=1,"",AJ8)</f>
      </c>
      <c r="Y8" s="160">
        <f>IF(H9=1,"",AK8)</f>
      </c>
      <c r="Z8" s="160"/>
      <c r="AA8" s="160"/>
      <c r="AB8" s="160"/>
      <c r="AC8" s="30">
        <f>IF(H9=1,"",AN8)</f>
      </c>
      <c r="AD8" s="15"/>
      <c r="AE8" s="39"/>
      <c r="AF8" s="39"/>
      <c r="AG8" s="67">
        <f>IF(C49=0,"","metry hrany 2 mm:")</f>
      </c>
      <c r="AH8" s="67"/>
      <c r="AI8" s="67"/>
      <c r="AJ8" s="67">
        <f>IF(C49=0,"",C49)</f>
      </c>
      <c r="AK8" s="67">
        <f>IF(I49=0,"","metry hrany 05:")</f>
      </c>
      <c r="AL8" s="67"/>
      <c r="AM8" s="67"/>
      <c r="AN8" s="67">
        <f>IF(I49=0,"",I49)</f>
      </c>
      <c r="AO8" s="67"/>
      <c r="AP8" s="67"/>
      <c r="AQ8" s="73"/>
      <c r="AR8" s="73"/>
      <c r="AS8" s="73"/>
    </row>
    <row r="9" spans="1:45" s="6" customFormat="1" ht="16.5" customHeight="1" thickBot="1">
      <c r="A9" s="158" t="s">
        <v>31</v>
      </c>
      <c r="B9" s="159"/>
      <c r="C9" s="159"/>
      <c r="D9" s="159"/>
      <c r="E9" s="159"/>
      <c r="F9" s="159"/>
      <c r="G9" s="159"/>
      <c r="H9" s="122"/>
      <c r="I9" s="170"/>
      <c r="J9" s="171"/>
      <c r="K9" s="60"/>
      <c r="L9" s="60"/>
      <c r="M9" s="60"/>
      <c r="N9" s="60"/>
      <c r="O9" s="60"/>
      <c r="P9" s="60"/>
      <c r="Q9" s="61"/>
      <c r="R9" s="61"/>
      <c r="S9" s="61"/>
      <c r="T9" s="54"/>
      <c r="U9" s="54"/>
      <c r="V9" s="26"/>
      <c r="W9" s="26"/>
      <c r="X9" s="15"/>
      <c r="Y9" s="15"/>
      <c r="Z9" s="15"/>
      <c r="AA9" s="15"/>
      <c r="AB9" s="15"/>
      <c r="AC9" s="15"/>
      <c r="AD9" s="15"/>
      <c r="AE9" s="39"/>
      <c r="AF9" s="39"/>
      <c r="AG9" s="67"/>
      <c r="AH9" s="67"/>
      <c r="AI9" s="67"/>
      <c r="AJ9" s="67"/>
      <c r="AK9" s="67"/>
      <c r="AL9" s="67"/>
      <c r="AM9" s="67"/>
      <c r="AN9" s="67"/>
      <c r="AO9" s="67"/>
      <c r="AP9" s="67"/>
      <c r="AQ9" s="73"/>
      <c r="AR9" s="73"/>
      <c r="AS9" s="73"/>
    </row>
    <row r="10" spans="1:45" s="8" customFormat="1" ht="12.75">
      <c r="A10" s="33" t="s">
        <v>4</v>
      </c>
      <c r="B10" s="7" t="s">
        <v>3</v>
      </c>
      <c r="C10" s="7" t="s">
        <v>2</v>
      </c>
      <c r="D10" s="19" t="s">
        <v>2</v>
      </c>
      <c r="E10" s="18" t="s">
        <v>9</v>
      </c>
      <c r="F10" s="18" t="s">
        <v>21</v>
      </c>
      <c r="G10" s="144" t="s">
        <v>22</v>
      </c>
      <c r="H10" s="145"/>
      <c r="I10" s="145"/>
      <c r="J10" s="146"/>
      <c r="K10" s="4"/>
      <c r="L10" s="4"/>
      <c r="M10" s="4"/>
      <c r="N10" s="4"/>
      <c r="O10" s="4"/>
      <c r="P10" s="4"/>
      <c r="Q10" s="59"/>
      <c r="R10" s="59"/>
      <c r="S10" s="59"/>
      <c r="T10" s="53"/>
      <c r="U10" s="53"/>
      <c r="V10" s="44">
        <f>IF(H9=1,"",AG10)</f>
      </c>
      <c r="W10" s="44"/>
      <c r="X10" s="38"/>
      <c r="Y10" s="30">
        <f>IF(H9=1,"",AI10)</f>
      </c>
      <c r="Z10" s="30"/>
      <c r="AA10" s="38"/>
      <c r="AB10" s="38"/>
      <c r="AC10" s="38"/>
      <c r="AD10" s="38"/>
      <c r="AE10" s="41"/>
      <c r="AF10" s="41"/>
      <c r="AG10" s="66">
        <f>IF(D51=0,"","čisté metry čtvereční bez prořezu:")</f>
      </c>
      <c r="AH10" s="66"/>
      <c r="AI10" s="66">
        <f>IF(D51=0,"",D51)</f>
      </c>
      <c r="AJ10" s="66"/>
      <c r="AK10" s="66"/>
      <c r="AL10" s="66"/>
      <c r="AM10" s="66"/>
      <c r="AN10" s="66"/>
      <c r="AO10" s="66"/>
      <c r="AP10" s="66"/>
      <c r="AQ10" s="72"/>
      <c r="AR10" s="72"/>
      <c r="AS10" s="72"/>
    </row>
    <row r="11" spans="1:33" ht="13.5" thickBot="1">
      <c r="A11" s="34"/>
      <c r="B11" s="9"/>
      <c r="C11" s="9" t="s">
        <v>0</v>
      </c>
      <c r="D11" s="20" t="s">
        <v>1</v>
      </c>
      <c r="E11" s="21" t="s">
        <v>10</v>
      </c>
      <c r="F11" s="21"/>
      <c r="G11" s="22" t="s">
        <v>5</v>
      </c>
      <c r="H11" s="23" t="s">
        <v>7</v>
      </c>
      <c r="I11" s="23" t="s">
        <v>6</v>
      </c>
      <c r="J11" s="35" t="s">
        <v>8</v>
      </c>
      <c r="V11" s="166">
        <f>IF(H9=1,"",AG11)</f>
      </c>
      <c r="W11" s="166"/>
      <c r="X11" s="166"/>
      <c r="Y11" s="166"/>
      <c r="Z11" s="166"/>
      <c r="AA11" s="166"/>
      <c r="AB11" s="166"/>
      <c r="AC11" s="166"/>
      <c r="AD11" s="166"/>
      <c r="AE11" s="166"/>
      <c r="AF11" s="166"/>
      <c r="AG11" s="66">
        <f>IF(C13=0,"","rozměry po odečtu hran")</f>
      </c>
    </row>
    <row r="12" spans="1:45" s="10" customFormat="1" ht="16.5">
      <c r="A12" s="102">
        <v>11</v>
      </c>
      <c r="B12" s="103" t="s">
        <v>19</v>
      </c>
      <c r="C12" s="104">
        <v>1000</v>
      </c>
      <c r="D12" s="104">
        <v>500</v>
      </c>
      <c r="E12" s="105">
        <v>10</v>
      </c>
      <c r="F12" s="106">
        <v>1</v>
      </c>
      <c r="G12" s="107">
        <v>2</v>
      </c>
      <c r="H12" s="108">
        <v>5</v>
      </c>
      <c r="I12" s="108">
        <v>5</v>
      </c>
      <c r="J12" s="108">
        <v>5</v>
      </c>
      <c r="K12" s="62"/>
      <c r="L12" s="62"/>
      <c r="M12" s="62"/>
      <c r="N12" s="62"/>
      <c r="O12" s="62"/>
      <c r="P12" s="62"/>
      <c r="Q12" s="63"/>
      <c r="R12" s="63"/>
      <c r="S12" s="63"/>
      <c r="T12" s="55"/>
      <c r="U12" s="55"/>
      <c r="V12" s="109">
        <f>IF(H9=1,"",AG12)</f>
      </c>
      <c r="W12" s="109">
        <f>IF(H9=1,"",AH12)</f>
      </c>
      <c r="X12" s="110">
        <f>IF(H9=1,"",AI12)</f>
      </c>
      <c r="Y12" s="110">
        <f>IF(H9=1,"",AJ12)</f>
      </c>
      <c r="Z12" s="110">
        <f>IF(H9=1,"",AK12)</f>
      </c>
      <c r="AA12" s="110">
        <f>IF(H9=1,"",AL12)</f>
      </c>
      <c r="AB12" s="110">
        <f>IF(H9=1,"",AM12)</f>
      </c>
      <c r="AC12" s="110">
        <f>IF(H9=1,"",AN12)</f>
      </c>
      <c r="AD12" s="110">
        <f>IF(H9=1,"",AO12)</f>
      </c>
      <c r="AE12" s="167">
        <f>IF(H9=1,"",AP12)</f>
      </c>
      <c r="AF12" s="167"/>
      <c r="AG12" s="68">
        <f>IF(C13=0,"","poz.")</f>
      </c>
      <c r="AH12" s="68">
        <f>IF(C13=0,"","popis")</f>
      </c>
      <c r="AI12" s="68">
        <f>IF(C13=0,"","délka")</f>
      </c>
      <c r="AJ12" s="68">
        <f>IF(C13=0,"","šířka")</f>
      </c>
      <c r="AK12" s="68">
        <f>IF(C13=0,"","kusů")</f>
      </c>
      <c r="AL12" s="68">
        <f>IF(C13=0,"","X1")</f>
      </c>
      <c r="AM12" s="68">
        <f>IF(C13=0,"","X2")</f>
      </c>
      <c r="AN12" s="68">
        <f>IF(C13=0,"","Y1")</f>
      </c>
      <c r="AO12" s="68">
        <f>IF(C13=0,"","Y2")</f>
      </c>
      <c r="AP12" s="68">
        <f>IF(C13=0,"","otáčení")</f>
      </c>
      <c r="AQ12" s="74"/>
      <c r="AR12" s="74"/>
      <c r="AS12" s="74"/>
    </row>
    <row r="13" spans="1:45" s="10" customFormat="1" ht="16.5">
      <c r="A13" s="79"/>
      <c r="B13" s="80"/>
      <c r="C13" s="81"/>
      <c r="D13" s="81"/>
      <c r="E13" s="82"/>
      <c r="F13" s="83"/>
      <c r="G13" s="84"/>
      <c r="H13" s="85"/>
      <c r="I13" s="85"/>
      <c r="J13" s="86"/>
      <c r="K13" s="87">
        <f>IF(G13=5,(C13+40)/1000*E13,0)</f>
        <v>0</v>
      </c>
      <c r="L13" s="87">
        <f>IF(G13=2,(C13+40)/1000*E13,0)</f>
        <v>0</v>
      </c>
      <c r="M13" s="87">
        <f>IF(H13=5,(C13+40)/1000*E13,0)</f>
        <v>0</v>
      </c>
      <c r="N13" s="87">
        <f>IF(H13=2,(C13+40)/1000*E13,0)</f>
        <v>0</v>
      </c>
      <c r="O13" s="87">
        <f>IF(I13=5,(D13+40)/1000*E13,0)</f>
        <v>0</v>
      </c>
      <c r="P13" s="87">
        <f>IF(I13=2,(D13+40)/1000*E13,0)</f>
        <v>0</v>
      </c>
      <c r="Q13" s="88">
        <f>IF(J13=5,(D13+40)/1000*E13,0)</f>
        <v>0</v>
      </c>
      <c r="R13" s="88">
        <f>IF(J13=2,(D13+40)/1000*E13,0)</f>
        <v>0</v>
      </c>
      <c r="S13" s="88">
        <f aca="true" t="shared" si="0" ref="S13:S47">C13*D13*E13/1000000</f>
        <v>0</v>
      </c>
      <c r="T13" s="89">
        <f>IF(C13=0,"",AI13)</f>
      </c>
      <c r="U13" s="89">
        <f>IF(D13=0,"",AJ13)</f>
      </c>
      <c r="V13" s="90">
        <f>IF(H9=1,"",AG13)</f>
      </c>
      <c r="W13" s="90">
        <f>IF(H9=1,"",AH13)</f>
      </c>
      <c r="X13" s="90">
        <f>IF(H9=1,"",T13)</f>
      </c>
      <c r="Y13" s="90">
        <f>IF(H9=1,"",U13)</f>
      </c>
      <c r="Z13" s="91">
        <f>IF(H9=1,"",AK13)</f>
      </c>
      <c r="AA13" s="91">
        <f>IF(H9=1,"",AL13)</f>
      </c>
      <c r="AB13" s="91">
        <f>IF(H9=1,"",AM13)</f>
      </c>
      <c r="AC13" s="91">
        <f>IF(H9=1,"",AN13)</f>
      </c>
      <c r="AD13" s="91">
        <f>IF(H9=1,"",AO13)</f>
      </c>
      <c r="AE13" s="91">
        <f>IF(K13=0,"",K13)</f>
      </c>
      <c r="AF13" s="91">
        <f>IF(H9=1,"",AP13)</f>
      </c>
      <c r="AG13" s="69">
        <f>IF(A13=0,"",A13)</f>
      </c>
      <c r="AH13" s="69">
        <f>IF(B13=0,"",B13)</f>
      </c>
      <c r="AI13" s="68">
        <f>IF(I13+J13=0,C13,IF(I13+J13=2,C13-2,IF(I13+J13=4,C13-3,IF(I13+J13=5,C13,IF(I13+J13=10,C13,IF(I13+J13=7,C13-2))))))</f>
        <v>0</v>
      </c>
      <c r="AJ13" s="68">
        <f>IF(G13+H13=0,D13,IF(G13+H13=2,D13-2,IF(G13+H13=4,D13-3,IF(G13+H13=5,D13,IF(G13+H13=10,D13,IF(G13+H13=7,D13-2))))))</f>
        <v>0</v>
      </c>
      <c r="AK13" s="68">
        <f>IF(E13=0,"",E13)</f>
      </c>
      <c r="AL13" s="68">
        <f>IF(G13=0,"",G13)</f>
      </c>
      <c r="AM13" s="68">
        <f>IF(H13=0,"",H13)</f>
      </c>
      <c r="AN13" s="68">
        <f>IF(I13=0,"",I13)</f>
      </c>
      <c r="AO13" s="68">
        <f>IF(J13=0,"",J13)</f>
      </c>
      <c r="AP13" s="68">
        <f>IF(F13=0,"",F13)</f>
      </c>
      <c r="AQ13" s="74"/>
      <c r="AR13" s="74"/>
      <c r="AS13" s="74"/>
    </row>
    <row r="14" spans="1:45" s="10" customFormat="1" ht="16.5">
      <c r="A14" s="111"/>
      <c r="B14" s="112"/>
      <c r="C14" s="113"/>
      <c r="D14" s="113"/>
      <c r="E14" s="114"/>
      <c r="F14" s="115"/>
      <c r="G14" s="116"/>
      <c r="H14" s="117"/>
      <c r="I14" s="117"/>
      <c r="J14" s="118"/>
      <c r="K14" s="87">
        <f aca="true" t="shared" si="1" ref="K14:K47">IF(G14=5,(C14+40)/1000*E14,0)</f>
        <v>0</v>
      </c>
      <c r="L14" s="87">
        <f aca="true" t="shared" si="2" ref="L14:L47">IF(G14=2,(C14+40)/1000*E14,0)</f>
        <v>0</v>
      </c>
      <c r="M14" s="87">
        <f aca="true" t="shared" si="3" ref="M14:M47">IF(H14=5,(C14+40)/1000*E14,0)</f>
        <v>0</v>
      </c>
      <c r="N14" s="87">
        <f aca="true" t="shared" si="4" ref="N14:N47">IF(H14=2,(C14+40)/1000*E14,0)</f>
        <v>0</v>
      </c>
      <c r="O14" s="87">
        <f aca="true" t="shared" si="5" ref="O14:O47">IF(I14=5,(D14+40)/1000*E14,0)</f>
        <v>0</v>
      </c>
      <c r="P14" s="87">
        <f aca="true" t="shared" si="6" ref="P14:P47">IF(I14=2,(D14+40)/1000*E14,0)</f>
        <v>0</v>
      </c>
      <c r="Q14" s="88">
        <f aca="true" t="shared" si="7" ref="Q14:Q47">IF(J14=5,(D14+40)/1000*E14,0)</f>
        <v>0</v>
      </c>
      <c r="R14" s="88">
        <f aca="true" t="shared" si="8" ref="R14:R47">IF(J14=2,(D14+40)/1000*E14,0)</f>
        <v>0</v>
      </c>
      <c r="S14" s="88">
        <f t="shared" si="0"/>
        <v>0</v>
      </c>
      <c r="T14" s="89">
        <f aca="true" t="shared" si="9" ref="T14:U47">IF(C14=0,"",AI14)</f>
      </c>
      <c r="U14" s="89">
        <f t="shared" si="9"/>
      </c>
      <c r="V14" s="109">
        <f>IF(H9=1,"",AG14)</f>
      </c>
      <c r="W14" s="109">
        <f>IF(H9=1,"",AH14)</f>
      </c>
      <c r="X14" s="109">
        <f>IF(H9=1,"",T14)</f>
      </c>
      <c r="Y14" s="109">
        <f>IF(H9=1,"",U14)</f>
      </c>
      <c r="Z14" s="110">
        <f>IF(H9=1,"",AK14)</f>
      </c>
      <c r="AA14" s="110">
        <f>IF(H9=1,"",AL14)</f>
      </c>
      <c r="AB14" s="110">
        <f>IF(H9=1,"",AM14)</f>
      </c>
      <c r="AC14" s="110">
        <f>IF(H9=1,"",AN14)</f>
      </c>
      <c r="AD14" s="110">
        <f>IF(H9=1,"",AO14)</f>
      </c>
      <c r="AE14" s="119"/>
      <c r="AF14" s="110">
        <f>IF(H9=1,"",AP14)</f>
      </c>
      <c r="AG14" s="69">
        <f aca="true" t="shared" si="10" ref="AG14:AH47">IF(A14=0,"",A14)</f>
      </c>
      <c r="AH14" s="69">
        <f t="shared" si="10"/>
      </c>
      <c r="AI14" s="68">
        <f aca="true" t="shared" si="11" ref="AI14:AI47">IF(I14+J14=0,C14,IF(I14+J14=2,C14-2,IF(I14+J14=4,C14-3,IF(I14+J14=5,C14,IF(I14+J14=10,C14,IF(I14+J14=7,C14-2))))))</f>
        <v>0</v>
      </c>
      <c r="AJ14" s="68">
        <f aca="true" t="shared" si="12" ref="AJ14:AJ47">IF(G14+H14=0,D14,IF(G14+H14=2,D14-2,IF(G14+H14=4,D14-3,IF(G14+H14=5,D14,IF(G14+H14=10,D14,IF(G14+H14=7,D14-2))))))</f>
        <v>0</v>
      </c>
      <c r="AK14" s="68">
        <f aca="true" t="shared" si="13" ref="AK14:AK47">IF(E14=0,"",E14)</f>
      </c>
      <c r="AL14" s="68">
        <f aca="true" t="shared" si="14" ref="AL14:AO47">IF(G14=0,"",G14)</f>
      </c>
      <c r="AM14" s="68">
        <f t="shared" si="14"/>
      </c>
      <c r="AN14" s="68">
        <f t="shared" si="14"/>
      </c>
      <c r="AO14" s="68">
        <f t="shared" si="14"/>
      </c>
      <c r="AP14" s="68">
        <f aca="true" t="shared" si="15" ref="AP14:AP47">IF(F14=0,"",F14)</f>
      </c>
      <c r="AQ14" s="74"/>
      <c r="AR14" s="74"/>
      <c r="AS14" s="74"/>
    </row>
    <row r="15" spans="1:45" s="10" customFormat="1" ht="16.5">
      <c r="A15" s="79"/>
      <c r="B15" s="80"/>
      <c r="C15" s="81"/>
      <c r="D15" s="81"/>
      <c r="E15" s="82"/>
      <c r="F15" s="83"/>
      <c r="G15" s="84"/>
      <c r="H15" s="85"/>
      <c r="I15" s="85"/>
      <c r="J15" s="86"/>
      <c r="K15" s="87">
        <f t="shared" si="1"/>
        <v>0</v>
      </c>
      <c r="L15" s="87">
        <f t="shared" si="2"/>
        <v>0</v>
      </c>
      <c r="M15" s="87">
        <f t="shared" si="3"/>
        <v>0</v>
      </c>
      <c r="N15" s="87">
        <f t="shared" si="4"/>
        <v>0</v>
      </c>
      <c r="O15" s="87">
        <f t="shared" si="5"/>
        <v>0</v>
      </c>
      <c r="P15" s="87">
        <f t="shared" si="6"/>
        <v>0</v>
      </c>
      <c r="Q15" s="88">
        <f t="shared" si="7"/>
        <v>0</v>
      </c>
      <c r="R15" s="88">
        <f t="shared" si="8"/>
        <v>0</v>
      </c>
      <c r="S15" s="88">
        <f t="shared" si="0"/>
        <v>0</v>
      </c>
      <c r="T15" s="89">
        <f t="shared" si="9"/>
      </c>
      <c r="U15" s="89">
        <f t="shared" si="9"/>
      </c>
      <c r="V15" s="90">
        <f>IF(H9=1,"",AG15)</f>
      </c>
      <c r="W15" s="90">
        <f>IF(H9=1,"",AH15)</f>
      </c>
      <c r="X15" s="90">
        <f>IF(H9=1,"",T15)</f>
      </c>
      <c r="Y15" s="90">
        <f>IF(H9=1,"",U15)</f>
      </c>
      <c r="Z15" s="91">
        <f>IF(H9=1,"",AK15)</f>
      </c>
      <c r="AA15" s="91">
        <f>IF(H9=1,"",AL15)</f>
      </c>
      <c r="AB15" s="91">
        <f>IF(H9=1,"",AM15)</f>
      </c>
      <c r="AC15" s="91">
        <f>IF(H9=1,"",AN15)</f>
      </c>
      <c r="AD15" s="91">
        <f>IF(H9=1,"",AO15)</f>
      </c>
      <c r="AE15" s="92"/>
      <c r="AF15" s="91">
        <f>IF(H9=1,"",AP15)</f>
      </c>
      <c r="AG15" s="69">
        <f t="shared" si="10"/>
      </c>
      <c r="AH15" s="69">
        <f t="shared" si="10"/>
      </c>
      <c r="AI15" s="68">
        <f t="shared" si="11"/>
        <v>0</v>
      </c>
      <c r="AJ15" s="68">
        <f t="shared" si="12"/>
        <v>0</v>
      </c>
      <c r="AK15" s="68">
        <f t="shared" si="13"/>
      </c>
      <c r="AL15" s="68">
        <f t="shared" si="14"/>
      </c>
      <c r="AM15" s="68">
        <f t="shared" si="14"/>
      </c>
      <c r="AN15" s="68">
        <f t="shared" si="14"/>
      </c>
      <c r="AO15" s="68">
        <f t="shared" si="14"/>
      </c>
      <c r="AP15" s="68">
        <f t="shared" si="15"/>
      </c>
      <c r="AQ15" s="74"/>
      <c r="AR15" s="74"/>
      <c r="AS15" s="74"/>
    </row>
    <row r="16" spans="1:45" s="10" customFormat="1" ht="16.5">
      <c r="A16" s="111"/>
      <c r="B16" s="112"/>
      <c r="C16" s="113"/>
      <c r="D16" s="113"/>
      <c r="E16" s="114"/>
      <c r="F16" s="115"/>
      <c r="G16" s="116"/>
      <c r="H16" s="117"/>
      <c r="I16" s="117"/>
      <c r="J16" s="118"/>
      <c r="K16" s="87">
        <f t="shared" si="1"/>
        <v>0</v>
      </c>
      <c r="L16" s="87">
        <f t="shared" si="2"/>
        <v>0</v>
      </c>
      <c r="M16" s="87">
        <f t="shared" si="3"/>
        <v>0</v>
      </c>
      <c r="N16" s="87">
        <f t="shared" si="4"/>
        <v>0</v>
      </c>
      <c r="O16" s="87">
        <f t="shared" si="5"/>
        <v>0</v>
      </c>
      <c r="P16" s="87">
        <f t="shared" si="6"/>
        <v>0</v>
      </c>
      <c r="Q16" s="88">
        <f t="shared" si="7"/>
        <v>0</v>
      </c>
      <c r="R16" s="88">
        <f t="shared" si="8"/>
        <v>0</v>
      </c>
      <c r="S16" s="88">
        <f t="shared" si="0"/>
        <v>0</v>
      </c>
      <c r="T16" s="89">
        <f t="shared" si="9"/>
      </c>
      <c r="U16" s="89">
        <f t="shared" si="9"/>
      </c>
      <c r="V16" s="109">
        <f>IF(H9=1,"",AG16)</f>
      </c>
      <c r="W16" s="109">
        <f>IF(H9=1,"",AH16)</f>
      </c>
      <c r="X16" s="109">
        <f>IF(H9=1,"",T16)</f>
      </c>
      <c r="Y16" s="109">
        <f>IF(H9=1,"",U16)</f>
      </c>
      <c r="Z16" s="110">
        <f>IF(H9=1,"",AK16)</f>
      </c>
      <c r="AA16" s="110">
        <f>IF(H9=1,"",AL16)</f>
      </c>
      <c r="AB16" s="110">
        <f>IF(H9=1,"",AM16)</f>
      </c>
      <c r="AC16" s="110">
        <f>IF(H9=1,"",AN16)</f>
      </c>
      <c r="AD16" s="110">
        <f>IF(H9=1,"",AO16)</f>
      </c>
      <c r="AE16" s="119"/>
      <c r="AF16" s="110">
        <f>IF(H9=1,"",AP16)</f>
      </c>
      <c r="AG16" s="69">
        <f t="shared" si="10"/>
      </c>
      <c r="AH16" s="69">
        <f t="shared" si="10"/>
      </c>
      <c r="AI16" s="68">
        <f t="shared" si="11"/>
        <v>0</v>
      </c>
      <c r="AJ16" s="68">
        <f t="shared" si="12"/>
        <v>0</v>
      </c>
      <c r="AK16" s="68">
        <f t="shared" si="13"/>
      </c>
      <c r="AL16" s="68">
        <f t="shared" si="14"/>
      </c>
      <c r="AM16" s="68">
        <f t="shared" si="14"/>
      </c>
      <c r="AN16" s="68">
        <f t="shared" si="14"/>
      </c>
      <c r="AO16" s="68">
        <f t="shared" si="14"/>
      </c>
      <c r="AP16" s="68">
        <f t="shared" si="15"/>
      </c>
      <c r="AQ16" s="74"/>
      <c r="AR16" s="74"/>
      <c r="AS16" s="74"/>
    </row>
    <row r="17" spans="1:45" s="10" customFormat="1" ht="16.5">
      <c r="A17" s="79"/>
      <c r="B17" s="80"/>
      <c r="C17" s="81"/>
      <c r="D17" s="81"/>
      <c r="E17" s="82"/>
      <c r="F17" s="83"/>
      <c r="G17" s="84"/>
      <c r="H17" s="85"/>
      <c r="I17" s="85"/>
      <c r="J17" s="86"/>
      <c r="K17" s="87">
        <f t="shared" si="1"/>
        <v>0</v>
      </c>
      <c r="L17" s="87">
        <f t="shared" si="2"/>
        <v>0</v>
      </c>
      <c r="M17" s="87">
        <f t="shared" si="3"/>
        <v>0</v>
      </c>
      <c r="N17" s="87">
        <f t="shared" si="4"/>
        <v>0</v>
      </c>
      <c r="O17" s="87">
        <f t="shared" si="5"/>
        <v>0</v>
      </c>
      <c r="P17" s="87">
        <f t="shared" si="6"/>
        <v>0</v>
      </c>
      <c r="Q17" s="88">
        <f t="shared" si="7"/>
        <v>0</v>
      </c>
      <c r="R17" s="88">
        <f t="shared" si="8"/>
        <v>0</v>
      </c>
      <c r="S17" s="88">
        <f t="shared" si="0"/>
        <v>0</v>
      </c>
      <c r="T17" s="89">
        <f t="shared" si="9"/>
      </c>
      <c r="U17" s="89">
        <f t="shared" si="9"/>
      </c>
      <c r="V17" s="90">
        <f>IF(H9=1,"",AG17)</f>
      </c>
      <c r="W17" s="90">
        <f>IF(H9=1,"",AH17)</f>
      </c>
      <c r="X17" s="90">
        <f>IF(H9=1,"",T17)</f>
      </c>
      <c r="Y17" s="90">
        <f>IF(H9=1,"",U17)</f>
      </c>
      <c r="Z17" s="91">
        <f>IF(H9=1,"",AK17)</f>
      </c>
      <c r="AA17" s="91">
        <f>IF(H9=1,"",AL17)</f>
      </c>
      <c r="AB17" s="91">
        <f>IF(H9=1,"",AM17)</f>
      </c>
      <c r="AC17" s="91">
        <f>IF(H9=1,"",AN17)</f>
      </c>
      <c r="AD17" s="91">
        <f>IF(H9=1,"",AO17)</f>
      </c>
      <c r="AE17" s="92"/>
      <c r="AF17" s="91">
        <f>IF(H9=1,"",AP17)</f>
      </c>
      <c r="AG17" s="69">
        <f t="shared" si="10"/>
      </c>
      <c r="AH17" s="69">
        <f t="shared" si="10"/>
      </c>
      <c r="AI17" s="68">
        <f t="shared" si="11"/>
        <v>0</v>
      </c>
      <c r="AJ17" s="68">
        <f t="shared" si="12"/>
        <v>0</v>
      </c>
      <c r="AK17" s="68">
        <f t="shared" si="13"/>
      </c>
      <c r="AL17" s="68">
        <f t="shared" si="14"/>
      </c>
      <c r="AM17" s="68">
        <f t="shared" si="14"/>
      </c>
      <c r="AN17" s="68">
        <f t="shared" si="14"/>
      </c>
      <c r="AO17" s="68">
        <f t="shared" si="14"/>
      </c>
      <c r="AP17" s="68">
        <f t="shared" si="15"/>
      </c>
      <c r="AQ17" s="74"/>
      <c r="AR17" s="74"/>
      <c r="AS17" s="74"/>
    </row>
    <row r="18" spans="1:45" s="10" customFormat="1" ht="16.5">
      <c r="A18" s="111"/>
      <c r="B18" s="112"/>
      <c r="C18" s="113"/>
      <c r="D18" s="113"/>
      <c r="E18" s="114"/>
      <c r="F18" s="115"/>
      <c r="G18" s="116"/>
      <c r="H18" s="117"/>
      <c r="I18" s="117"/>
      <c r="J18" s="118"/>
      <c r="K18" s="87">
        <f t="shared" si="1"/>
        <v>0</v>
      </c>
      <c r="L18" s="87">
        <f t="shared" si="2"/>
        <v>0</v>
      </c>
      <c r="M18" s="87">
        <f t="shared" si="3"/>
        <v>0</v>
      </c>
      <c r="N18" s="87">
        <f t="shared" si="4"/>
        <v>0</v>
      </c>
      <c r="O18" s="87">
        <f t="shared" si="5"/>
        <v>0</v>
      </c>
      <c r="P18" s="87">
        <f t="shared" si="6"/>
        <v>0</v>
      </c>
      <c r="Q18" s="88">
        <f t="shared" si="7"/>
        <v>0</v>
      </c>
      <c r="R18" s="88">
        <f t="shared" si="8"/>
        <v>0</v>
      </c>
      <c r="S18" s="88">
        <f t="shared" si="0"/>
        <v>0</v>
      </c>
      <c r="T18" s="89">
        <f t="shared" si="9"/>
      </c>
      <c r="U18" s="89">
        <f t="shared" si="9"/>
      </c>
      <c r="V18" s="109">
        <f>IF(H9=1,"",AG18)</f>
      </c>
      <c r="W18" s="109">
        <f>IF(H9=1,"",AH18)</f>
      </c>
      <c r="X18" s="109">
        <f>IF(H9=1,"",T18)</f>
      </c>
      <c r="Y18" s="109">
        <f>IF(H9=1,"",U18)</f>
      </c>
      <c r="Z18" s="110">
        <f>IF(H9=1,"",AK18)</f>
      </c>
      <c r="AA18" s="110">
        <f>IF(H9=1,"",AL18)</f>
      </c>
      <c r="AB18" s="110">
        <f>IF(H9=1,"",AM18)</f>
      </c>
      <c r="AC18" s="110">
        <f>IF(H9=1,"",AN18)</f>
      </c>
      <c r="AD18" s="110">
        <f>IF(H9=1,"",AO18)</f>
      </c>
      <c r="AE18" s="119"/>
      <c r="AF18" s="110">
        <f>IF(H9=1,"",AP18)</f>
      </c>
      <c r="AG18" s="69">
        <f t="shared" si="10"/>
      </c>
      <c r="AH18" s="69">
        <f t="shared" si="10"/>
      </c>
      <c r="AI18" s="68">
        <f t="shared" si="11"/>
        <v>0</v>
      </c>
      <c r="AJ18" s="68">
        <f t="shared" si="12"/>
        <v>0</v>
      </c>
      <c r="AK18" s="68">
        <f t="shared" si="13"/>
      </c>
      <c r="AL18" s="68">
        <f t="shared" si="14"/>
      </c>
      <c r="AM18" s="68">
        <f t="shared" si="14"/>
      </c>
      <c r="AN18" s="68">
        <f t="shared" si="14"/>
      </c>
      <c r="AO18" s="68">
        <f t="shared" si="14"/>
      </c>
      <c r="AP18" s="68">
        <f t="shared" si="15"/>
      </c>
      <c r="AQ18" s="74"/>
      <c r="AR18" s="74"/>
      <c r="AS18" s="74"/>
    </row>
    <row r="19" spans="1:45" s="10" customFormat="1" ht="16.5">
      <c r="A19" s="79"/>
      <c r="B19" s="80"/>
      <c r="C19" s="81"/>
      <c r="D19" s="81"/>
      <c r="E19" s="82"/>
      <c r="F19" s="83"/>
      <c r="G19" s="84"/>
      <c r="H19" s="85"/>
      <c r="I19" s="85"/>
      <c r="J19" s="86"/>
      <c r="K19" s="87">
        <f t="shared" si="1"/>
        <v>0</v>
      </c>
      <c r="L19" s="87">
        <f t="shared" si="2"/>
        <v>0</v>
      </c>
      <c r="M19" s="87">
        <f t="shared" si="3"/>
        <v>0</v>
      </c>
      <c r="N19" s="87">
        <f t="shared" si="4"/>
        <v>0</v>
      </c>
      <c r="O19" s="87">
        <f t="shared" si="5"/>
        <v>0</v>
      </c>
      <c r="P19" s="87">
        <f t="shared" si="6"/>
        <v>0</v>
      </c>
      <c r="Q19" s="88">
        <f t="shared" si="7"/>
        <v>0</v>
      </c>
      <c r="R19" s="88">
        <f t="shared" si="8"/>
        <v>0</v>
      </c>
      <c r="S19" s="88">
        <f t="shared" si="0"/>
        <v>0</v>
      </c>
      <c r="T19" s="89">
        <f t="shared" si="9"/>
      </c>
      <c r="U19" s="89">
        <f t="shared" si="9"/>
      </c>
      <c r="V19" s="90">
        <f>IF(H9=1,"",AG19)</f>
      </c>
      <c r="W19" s="90">
        <f>IF(H9=1,"",AH19)</f>
      </c>
      <c r="X19" s="90">
        <f>IF(H9=1,"",T19)</f>
      </c>
      <c r="Y19" s="90">
        <f>IF(H9=1,"",U19)</f>
      </c>
      <c r="Z19" s="91">
        <f>IF(H9=1,"",AK19)</f>
      </c>
      <c r="AA19" s="91">
        <f>IF(H9=1,"",AL19)</f>
      </c>
      <c r="AB19" s="91">
        <f>IF(H9=1,"",AM19)</f>
      </c>
      <c r="AC19" s="91">
        <f>IF(H9=1,"",AN19)</f>
      </c>
      <c r="AD19" s="91">
        <f>IF(H9=1,"",AO19)</f>
      </c>
      <c r="AE19" s="92"/>
      <c r="AF19" s="91">
        <f>IF(H9=1,"",AP19)</f>
      </c>
      <c r="AG19" s="69">
        <f t="shared" si="10"/>
      </c>
      <c r="AH19" s="69">
        <f t="shared" si="10"/>
      </c>
      <c r="AI19" s="68">
        <f t="shared" si="11"/>
        <v>0</v>
      </c>
      <c r="AJ19" s="68">
        <f t="shared" si="12"/>
        <v>0</v>
      </c>
      <c r="AK19" s="68">
        <f t="shared" si="13"/>
      </c>
      <c r="AL19" s="68">
        <f t="shared" si="14"/>
      </c>
      <c r="AM19" s="68">
        <f t="shared" si="14"/>
      </c>
      <c r="AN19" s="68">
        <f t="shared" si="14"/>
      </c>
      <c r="AO19" s="68">
        <f t="shared" si="14"/>
      </c>
      <c r="AP19" s="68">
        <f t="shared" si="15"/>
      </c>
      <c r="AQ19" s="74"/>
      <c r="AR19" s="74"/>
      <c r="AS19" s="74"/>
    </row>
    <row r="20" spans="1:45" s="10" customFormat="1" ht="16.5">
      <c r="A20" s="111"/>
      <c r="B20" s="112"/>
      <c r="C20" s="113"/>
      <c r="D20" s="113"/>
      <c r="E20" s="114"/>
      <c r="F20" s="115"/>
      <c r="G20" s="116"/>
      <c r="H20" s="117"/>
      <c r="I20" s="117"/>
      <c r="J20" s="118"/>
      <c r="K20" s="87">
        <f t="shared" si="1"/>
        <v>0</v>
      </c>
      <c r="L20" s="87">
        <f t="shared" si="2"/>
        <v>0</v>
      </c>
      <c r="M20" s="87">
        <f t="shared" si="3"/>
        <v>0</v>
      </c>
      <c r="N20" s="87">
        <f t="shared" si="4"/>
        <v>0</v>
      </c>
      <c r="O20" s="87">
        <f t="shared" si="5"/>
        <v>0</v>
      </c>
      <c r="P20" s="87">
        <f t="shared" si="6"/>
        <v>0</v>
      </c>
      <c r="Q20" s="88">
        <f t="shared" si="7"/>
        <v>0</v>
      </c>
      <c r="R20" s="88">
        <f t="shared" si="8"/>
        <v>0</v>
      </c>
      <c r="S20" s="88">
        <f t="shared" si="0"/>
        <v>0</v>
      </c>
      <c r="T20" s="89">
        <f t="shared" si="9"/>
      </c>
      <c r="U20" s="89">
        <f t="shared" si="9"/>
      </c>
      <c r="V20" s="109">
        <f>IF(H9=1,"",AG20)</f>
      </c>
      <c r="W20" s="109">
        <f>IF(H9=1,"",AH20)</f>
      </c>
      <c r="X20" s="109">
        <f>IF(H9=1,"",T20)</f>
      </c>
      <c r="Y20" s="109">
        <f>IF(H9=1,"",U20)</f>
      </c>
      <c r="Z20" s="110">
        <f>IF(H9=1,"",AK20)</f>
      </c>
      <c r="AA20" s="110">
        <f>IF(H9=1,"",AL20)</f>
      </c>
      <c r="AB20" s="110">
        <f>IF(H9=1,"",AM20)</f>
      </c>
      <c r="AC20" s="110">
        <f>IF(H9=1,"",AN20)</f>
      </c>
      <c r="AD20" s="110">
        <f>IF(H9=1,"",AO20)</f>
      </c>
      <c r="AE20" s="120"/>
      <c r="AF20" s="110">
        <f>IF(H9=1,"",AP20)</f>
      </c>
      <c r="AG20" s="69">
        <f t="shared" si="10"/>
      </c>
      <c r="AH20" s="69">
        <f t="shared" si="10"/>
      </c>
      <c r="AI20" s="68">
        <f t="shared" si="11"/>
        <v>0</v>
      </c>
      <c r="AJ20" s="68">
        <f t="shared" si="12"/>
        <v>0</v>
      </c>
      <c r="AK20" s="68">
        <f t="shared" si="13"/>
      </c>
      <c r="AL20" s="68">
        <f t="shared" si="14"/>
      </c>
      <c r="AM20" s="68">
        <f t="shared" si="14"/>
      </c>
      <c r="AN20" s="68">
        <f t="shared" si="14"/>
      </c>
      <c r="AO20" s="68">
        <f t="shared" si="14"/>
      </c>
      <c r="AP20" s="68">
        <f t="shared" si="15"/>
      </c>
      <c r="AQ20" s="74"/>
      <c r="AR20" s="74"/>
      <c r="AS20" s="74"/>
    </row>
    <row r="21" spans="1:45" s="10" customFormat="1" ht="16.5">
      <c r="A21" s="79"/>
      <c r="B21" s="80"/>
      <c r="C21" s="81"/>
      <c r="D21" s="81"/>
      <c r="E21" s="82"/>
      <c r="F21" s="83"/>
      <c r="G21" s="84"/>
      <c r="H21" s="85"/>
      <c r="I21" s="85"/>
      <c r="J21" s="86"/>
      <c r="K21" s="87">
        <f t="shared" si="1"/>
        <v>0</v>
      </c>
      <c r="L21" s="87">
        <f t="shared" si="2"/>
        <v>0</v>
      </c>
      <c r="M21" s="87">
        <f t="shared" si="3"/>
        <v>0</v>
      </c>
      <c r="N21" s="87">
        <f t="shared" si="4"/>
        <v>0</v>
      </c>
      <c r="O21" s="87">
        <f t="shared" si="5"/>
        <v>0</v>
      </c>
      <c r="P21" s="87">
        <f t="shared" si="6"/>
        <v>0</v>
      </c>
      <c r="Q21" s="88">
        <f t="shared" si="7"/>
        <v>0</v>
      </c>
      <c r="R21" s="88">
        <f t="shared" si="8"/>
        <v>0</v>
      </c>
      <c r="S21" s="88">
        <f t="shared" si="0"/>
        <v>0</v>
      </c>
      <c r="T21" s="89">
        <f t="shared" si="9"/>
      </c>
      <c r="U21" s="89">
        <f t="shared" si="9"/>
      </c>
      <c r="V21" s="90">
        <f>IF(H9=1,"",AG21)</f>
      </c>
      <c r="W21" s="90">
        <f>IF(H9=1,"",AH21)</f>
      </c>
      <c r="X21" s="90">
        <f>IF(H9=1,"",T21)</f>
      </c>
      <c r="Y21" s="90">
        <f>IF(H9=1,"",U21)</f>
      </c>
      <c r="Z21" s="91">
        <f>IF(H9=1,"",AK21)</f>
      </c>
      <c r="AA21" s="91">
        <f>IF(H9=1,"",AL21)</f>
      </c>
      <c r="AB21" s="91">
        <f>IF(H9=1,"",AM21)</f>
      </c>
      <c r="AC21" s="91">
        <f>IF(H9=1,"",AN21)</f>
      </c>
      <c r="AD21" s="91">
        <f>IF(H9=1,"",AO21)</f>
      </c>
      <c r="AE21" s="92"/>
      <c r="AF21" s="91">
        <f>IF(H9=1,"",AP21)</f>
      </c>
      <c r="AG21" s="69">
        <f t="shared" si="10"/>
      </c>
      <c r="AH21" s="69">
        <f t="shared" si="10"/>
      </c>
      <c r="AI21" s="68">
        <f t="shared" si="11"/>
        <v>0</v>
      </c>
      <c r="AJ21" s="68">
        <f t="shared" si="12"/>
        <v>0</v>
      </c>
      <c r="AK21" s="68">
        <f t="shared" si="13"/>
      </c>
      <c r="AL21" s="68">
        <f t="shared" si="14"/>
      </c>
      <c r="AM21" s="68">
        <f t="shared" si="14"/>
      </c>
      <c r="AN21" s="68">
        <f t="shared" si="14"/>
      </c>
      <c r="AO21" s="68">
        <f t="shared" si="14"/>
      </c>
      <c r="AP21" s="68">
        <f t="shared" si="15"/>
      </c>
      <c r="AQ21" s="74"/>
      <c r="AR21" s="74"/>
      <c r="AS21" s="74"/>
    </row>
    <row r="22" spans="1:45" s="10" customFormat="1" ht="16.5">
      <c r="A22" s="111"/>
      <c r="B22" s="112"/>
      <c r="C22" s="113"/>
      <c r="D22" s="113"/>
      <c r="E22" s="114"/>
      <c r="F22" s="115"/>
      <c r="G22" s="116"/>
      <c r="H22" s="117"/>
      <c r="I22" s="117"/>
      <c r="J22" s="118"/>
      <c r="K22" s="87">
        <f t="shared" si="1"/>
        <v>0</v>
      </c>
      <c r="L22" s="87">
        <f t="shared" si="2"/>
        <v>0</v>
      </c>
      <c r="M22" s="87">
        <f t="shared" si="3"/>
        <v>0</v>
      </c>
      <c r="N22" s="87">
        <f t="shared" si="4"/>
        <v>0</v>
      </c>
      <c r="O22" s="87">
        <f t="shared" si="5"/>
        <v>0</v>
      </c>
      <c r="P22" s="87">
        <f t="shared" si="6"/>
        <v>0</v>
      </c>
      <c r="Q22" s="88">
        <f t="shared" si="7"/>
        <v>0</v>
      </c>
      <c r="R22" s="88">
        <f t="shared" si="8"/>
        <v>0</v>
      </c>
      <c r="S22" s="88">
        <f t="shared" si="0"/>
        <v>0</v>
      </c>
      <c r="T22" s="89">
        <f t="shared" si="9"/>
      </c>
      <c r="U22" s="89">
        <f t="shared" si="9"/>
      </c>
      <c r="V22" s="109">
        <f>IF(H9=1,"",AG22)</f>
      </c>
      <c r="W22" s="109">
        <f>IF(H9=1,"",AH22)</f>
      </c>
      <c r="X22" s="109">
        <f>IF(H9=1,"",T22)</f>
      </c>
      <c r="Y22" s="109">
        <f>IF(H9=1,"",U22)</f>
      </c>
      <c r="Z22" s="110">
        <f>IF(H9=1,"",AK22)</f>
      </c>
      <c r="AA22" s="110">
        <f>IF(H9=1,"",AL22)</f>
      </c>
      <c r="AB22" s="110">
        <f>IF(H9=1,"",AM22)</f>
      </c>
      <c r="AC22" s="110">
        <f>IF(H9=1,"",AN22)</f>
      </c>
      <c r="AD22" s="110">
        <f>IF(H9=1,"",AO22)</f>
      </c>
      <c r="AE22" s="120"/>
      <c r="AF22" s="110">
        <f>IF(H9=1,"",AP22)</f>
      </c>
      <c r="AG22" s="69">
        <f t="shared" si="10"/>
      </c>
      <c r="AH22" s="69">
        <f t="shared" si="10"/>
      </c>
      <c r="AI22" s="68">
        <f t="shared" si="11"/>
        <v>0</v>
      </c>
      <c r="AJ22" s="68">
        <f t="shared" si="12"/>
        <v>0</v>
      </c>
      <c r="AK22" s="68">
        <f t="shared" si="13"/>
      </c>
      <c r="AL22" s="68">
        <f t="shared" si="14"/>
      </c>
      <c r="AM22" s="68">
        <f t="shared" si="14"/>
      </c>
      <c r="AN22" s="68">
        <f t="shared" si="14"/>
      </c>
      <c r="AO22" s="68">
        <f t="shared" si="14"/>
      </c>
      <c r="AP22" s="68">
        <f t="shared" si="15"/>
      </c>
      <c r="AQ22" s="74"/>
      <c r="AR22" s="74"/>
      <c r="AS22" s="74"/>
    </row>
    <row r="23" spans="1:45" s="10" customFormat="1" ht="16.5">
      <c r="A23" s="79"/>
      <c r="B23" s="80"/>
      <c r="C23" s="81"/>
      <c r="D23" s="81"/>
      <c r="E23" s="82"/>
      <c r="F23" s="83"/>
      <c r="G23" s="84"/>
      <c r="H23" s="85"/>
      <c r="I23" s="85"/>
      <c r="J23" s="86"/>
      <c r="K23" s="87">
        <f t="shared" si="1"/>
        <v>0</v>
      </c>
      <c r="L23" s="87">
        <f t="shared" si="2"/>
        <v>0</v>
      </c>
      <c r="M23" s="87">
        <f t="shared" si="3"/>
        <v>0</v>
      </c>
      <c r="N23" s="87">
        <f t="shared" si="4"/>
        <v>0</v>
      </c>
      <c r="O23" s="87">
        <f t="shared" si="5"/>
        <v>0</v>
      </c>
      <c r="P23" s="87">
        <f t="shared" si="6"/>
        <v>0</v>
      </c>
      <c r="Q23" s="88">
        <f t="shared" si="7"/>
        <v>0</v>
      </c>
      <c r="R23" s="88">
        <f t="shared" si="8"/>
        <v>0</v>
      </c>
      <c r="S23" s="88">
        <f t="shared" si="0"/>
        <v>0</v>
      </c>
      <c r="T23" s="89">
        <f t="shared" si="9"/>
      </c>
      <c r="U23" s="89">
        <f t="shared" si="9"/>
      </c>
      <c r="V23" s="90">
        <f>IF(H9=1,"",AG23)</f>
      </c>
      <c r="W23" s="90">
        <f>IF(H9=1,"",AH23)</f>
      </c>
      <c r="X23" s="90">
        <f>IF(H9=1,"",T23)</f>
      </c>
      <c r="Y23" s="90">
        <f>IF(H9=1,"",U23)</f>
      </c>
      <c r="Z23" s="91">
        <f>IF(H9=1,"",AK23)</f>
      </c>
      <c r="AA23" s="91">
        <f>IF(H9=1,"",AL23)</f>
      </c>
      <c r="AB23" s="91">
        <f>IF(H9=1,"",AM23)</f>
      </c>
      <c r="AC23" s="91">
        <f>IF(H9=1,"",AN23)</f>
      </c>
      <c r="AD23" s="91">
        <f>IF(H9=1,"",AO23)</f>
      </c>
      <c r="AE23" s="92"/>
      <c r="AF23" s="91">
        <f>IF(H9=1,"",AP23)</f>
      </c>
      <c r="AG23" s="69">
        <f t="shared" si="10"/>
      </c>
      <c r="AH23" s="69">
        <f t="shared" si="10"/>
      </c>
      <c r="AI23" s="68">
        <f t="shared" si="11"/>
        <v>0</v>
      </c>
      <c r="AJ23" s="68">
        <f t="shared" si="12"/>
        <v>0</v>
      </c>
      <c r="AK23" s="68">
        <f t="shared" si="13"/>
      </c>
      <c r="AL23" s="68">
        <f t="shared" si="14"/>
      </c>
      <c r="AM23" s="68">
        <f t="shared" si="14"/>
      </c>
      <c r="AN23" s="68">
        <f t="shared" si="14"/>
      </c>
      <c r="AO23" s="68">
        <f t="shared" si="14"/>
      </c>
      <c r="AP23" s="68">
        <f t="shared" si="15"/>
      </c>
      <c r="AQ23" s="74"/>
      <c r="AR23" s="74"/>
      <c r="AS23" s="74"/>
    </row>
    <row r="24" spans="1:45" s="10" customFormat="1" ht="16.5">
      <c r="A24" s="111"/>
      <c r="B24" s="112"/>
      <c r="C24" s="113"/>
      <c r="D24" s="113"/>
      <c r="E24" s="114"/>
      <c r="F24" s="115"/>
      <c r="G24" s="116"/>
      <c r="H24" s="117"/>
      <c r="I24" s="117"/>
      <c r="J24" s="118"/>
      <c r="K24" s="87">
        <f t="shared" si="1"/>
        <v>0</v>
      </c>
      <c r="L24" s="87">
        <f t="shared" si="2"/>
        <v>0</v>
      </c>
      <c r="M24" s="87">
        <f t="shared" si="3"/>
        <v>0</v>
      </c>
      <c r="N24" s="87">
        <f t="shared" si="4"/>
        <v>0</v>
      </c>
      <c r="O24" s="87">
        <f t="shared" si="5"/>
        <v>0</v>
      </c>
      <c r="P24" s="87">
        <f t="shared" si="6"/>
        <v>0</v>
      </c>
      <c r="Q24" s="88">
        <f t="shared" si="7"/>
        <v>0</v>
      </c>
      <c r="R24" s="88">
        <f t="shared" si="8"/>
        <v>0</v>
      </c>
      <c r="S24" s="88">
        <f t="shared" si="0"/>
        <v>0</v>
      </c>
      <c r="T24" s="89">
        <f t="shared" si="9"/>
      </c>
      <c r="U24" s="89">
        <f t="shared" si="9"/>
      </c>
      <c r="V24" s="109">
        <f>IF(H9=1,"",AG24)</f>
      </c>
      <c r="W24" s="109">
        <f>IF(H9=1,"",AH24)</f>
      </c>
      <c r="X24" s="109">
        <f>IF(H9=1,"",T24)</f>
      </c>
      <c r="Y24" s="109">
        <f>IF(H9=1,"",U24)</f>
      </c>
      <c r="Z24" s="110">
        <f>IF(H9=1,"",AK24)</f>
      </c>
      <c r="AA24" s="110">
        <f>IF(H9=1,"",AL24)</f>
      </c>
      <c r="AB24" s="110">
        <f>IF(H9=1,"",AM24)</f>
      </c>
      <c r="AC24" s="110">
        <f>IF(H9=1,"",AN24)</f>
      </c>
      <c r="AD24" s="110">
        <f>IF(H9=1,"",AO24)</f>
      </c>
      <c r="AE24" s="120"/>
      <c r="AF24" s="110">
        <f>IF(H9=1,"",AP24)</f>
      </c>
      <c r="AG24" s="69">
        <f t="shared" si="10"/>
      </c>
      <c r="AH24" s="69">
        <f t="shared" si="10"/>
      </c>
      <c r="AI24" s="68">
        <f t="shared" si="11"/>
        <v>0</v>
      </c>
      <c r="AJ24" s="68">
        <f t="shared" si="12"/>
        <v>0</v>
      </c>
      <c r="AK24" s="68">
        <f t="shared" si="13"/>
      </c>
      <c r="AL24" s="68">
        <f t="shared" si="14"/>
      </c>
      <c r="AM24" s="68">
        <f t="shared" si="14"/>
      </c>
      <c r="AN24" s="68">
        <f t="shared" si="14"/>
      </c>
      <c r="AO24" s="68">
        <f t="shared" si="14"/>
      </c>
      <c r="AP24" s="68">
        <f t="shared" si="15"/>
      </c>
      <c r="AQ24" s="74"/>
      <c r="AR24" s="74"/>
      <c r="AS24" s="74"/>
    </row>
    <row r="25" spans="1:45" s="10" customFormat="1" ht="16.5">
      <c r="A25" s="79"/>
      <c r="B25" s="80"/>
      <c r="C25" s="81"/>
      <c r="D25" s="81"/>
      <c r="E25" s="82"/>
      <c r="F25" s="83"/>
      <c r="G25" s="84"/>
      <c r="H25" s="85"/>
      <c r="I25" s="85"/>
      <c r="J25" s="86"/>
      <c r="K25" s="87">
        <f t="shared" si="1"/>
        <v>0</v>
      </c>
      <c r="L25" s="87">
        <f t="shared" si="2"/>
        <v>0</v>
      </c>
      <c r="M25" s="87">
        <f t="shared" si="3"/>
        <v>0</v>
      </c>
      <c r="N25" s="87">
        <f t="shared" si="4"/>
        <v>0</v>
      </c>
      <c r="O25" s="87">
        <f t="shared" si="5"/>
        <v>0</v>
      </c>
      <c r="P25" s="87">
        <f t="shared" si="6"/>
        <v>0</v>
      </c>
      <c r="Q25" s="88">
        <f t="shared" si="7"/>
        <v>0</v>
      </c>
      <c r="R25" s="88">
        <f t="shared" si="8"/>
        <v>0</v>
      </c>
      <c r="S25" s="88">
        <f t="shared" si="0"/>
        <v>0</v>
      </c>
      <c r="T25" s="89">
        <f t="shared" si="9"/>
      </c>
      <c r="U25" s="89">
        <f t="shared" si="9"/>
      </c>
      <c r="V25" s="90">
        <f>IF(H9=1,"",AG25)</f>
      </c>
      <c r="W25" s="90">
        <f>IF(H9=1,"",AH25)</f>
      </c>
      <c r="X25" s="90">
        <f>IF(H9=1,"",T25)</f>
      </c>
      <c r="Y25" s="90">
        <f>IF(H9=1,"",U25)</f>
      </c>
      <c r="Z25" s="91">
        <f>IF(H9=1,"",AK25)</f>
      </c>
      <c r="AA25" s="91">
        <f>IF(H9=1,"",AL25)</f>
      </c>
      <c r="AB25" s="91">
        <f>IF(H9=1,"",AM25)</f>
      </c>
      <c r="AC25" s="91">
        <f>IF(H9=1,"",AN25)</f>
      </c>
      <c r="AD25" s="91">
        <f>IF(H9=1,"",AO25)</f>
      </c>
      <c r="AE25" s="92"/>
      <c r="AF25" s="91">
        <f>IF(H9=1,"",AP25)</f>
      </c>
      <c r="AG25" s="69">
        <f t="shared" si="10"/>
      </c>
      <c r="AH25" s="69">
        <f t="shared" si="10"/>
      </c>
      <c r="AI25" s="68">
        <f t="shared" si="11"/>
        <v>0</v>
      </c>
      <c r="AJ25" s="68">
        <f t="shared" si="12"/>
        <v>0</v>
      </c>
      <c r="AK25" s="68">
        <f t="shared" si="13"/>
      </c>
      <c r="AL25" s="68">
        <f t="shared" si="14"/>
      </c>
      <c r="AM25" s="68">
        <f t="shared" si="14"/>
      </c>
      <c r="AN25" s="68">
        <f t="shared" si="14"/>
      </c>
      <c r="AO25" s="68">
        <f t="shared" si="14"/>
      </c>
      <c r="AP25" s="68">
        <f t="shared" si="15"/>
      </c>
      <c r="AQ25" s="74"/>
      <c r="AR25" s="74"/>
      <c r="AS25" s="74"/>
    </row>
    <row r="26" spans="1:45" s="10" customFormat="1" ht="16.5">
      <c r="A26" s="111"/>
      <c r="B26" s="112"/>
      <c r="C26" s="113"/>
      <c r="D26" s="113"/>
      <c r="E26" s="114"/>
      <c r="F26" s="115"/>
      <c r="G26" s="116"/>
      <c r="H26" s="117"/>
      <c r="I26" s="117"/>
      <c r="J26" s="118"/>
      <c r="K26" s="87">
        <f t="shared" si="1"/>
        <v>0</v>
      </c>
      <c r="L26" s="87">
        <f t="shared" si="2"/>
        <v>0</v>
      </c>
      <c r="M26" s="87">
        <f t="shared" si="3"/>
        <v>0</v>
      </c>
      <c r="N26" s="87">
        <f t="shared" si="4"/>
        <v>0</v>
      </c>
      <c r="O26" s="87">
        <f t="shared" si="5"/>
        <v>0</v>
      </c>
      <c r="P26" s="87">
        <f t="shared" si="6"/>
        <v>0</v>
      </c>
      <c r="Q26" s="88">
        <f t="shared" si="7"/>
        <v>0</v>
      </c>
      <c r="R26" s="88">
        <f t="shared" si="8"/>
        <v>0</v>
      </c>
      <c r="S26" s="88">
        <f t="shared" si="0"/>
        <v>0</v>
      </c>
      <c r="T26" s="89">
        <f t="shared" si="9"/>
      </c>
      <c r="U26" s="89">
        <f t="shared" si="9"/>
      </c>
      <c r="V26" s="109">
        <f>IF(H9=1,"",AG26)</f>
      </c>
      <c r="W26" s="109">
        <f>IF(H9=1,"",AH26)</f>
      </c>
      <c r="X26" s="109">
        <f>IF(H9=1,"",T26)</f>
      </c>
      <c r="Y26" s="109">
        <f>IF(H9=1,"",U26)</f>
      </c>
      <c r="Z26" s="110">
        <f>IF(H9=1,"",AK26)</f>
      </c>
      <c r="AA26" s="110">
        <f>IF(H9=1,"",AL26)</f>
      </c>
      <c r="AB26" s="110">
        <f>IF(H9=1,"",AM26)</f>
      </c>
      <c r="AC26" s="110">
        <f>IF(H9=1,"",AN26)</f>
      </c>
      <c r="AD26" s="110">
        <f>IF(H9=1,"",AO26)</f>
      </c>
      <c r="AE26" s="120"/>
      <c r="AF26" s="110">
        <f>IF(H9=1,"",AP26)</f>
      </c>
      <c r="AG26" s="69">
        <f t="shared" si="10"/>
      </c>
      <c r="AH26" s="69">
        <f t="shared" si="10"/>
      </c>
      <c r="AI26" s="68">
        <f t="shared" si="11"/>
        <v>0</v>
      </c>
      <c r="AJ26" s="68">
        <f t="shared" si="12"/>
        <v>0</v>
      </c>
      <c r="AK26" s="68">
        <f t="shared" si="13"/>
      </c>
      <c r="AL26" s="68">
        <f t="shared" si="14"/>
      </c>
      <c r="AM26" s="68">
        <f t="shared" si="14"/>
      </c>
      <c r="AN26" s="68">
        <f t="shared" si="14"/>
      </c>
      <c r="AO26" s="68">
        <f t="shared" si="14"/>
      </c>
      <c r="AP26" s="68">
        <f t="shared" si="15"/>
      </c>
      <c r="AQ26" s="74"/>
      <c r="AR26" s="74"/>
      <c r="AS26" s="74"/>
    </row>
    <row r="27" spans="1:45" s="10" customFormat="1" ht="16.5">
      <c r="A27" s="79"/>
      <c r="B27" s="80"/>
      <c r="C27" s="81"/>
      <c r="D27" s="81"/>
      <c r="E27" s="82"/>
      <c r="F27" s="83"/>
      <c r="G27" s="84"/>
      <c r="H27" s="85"/>
      <c r="I27" s="85"/>
      <c r="J27" s="86"/>
      <c r="K27" s="87">
        <f t="shared" si="1"/>
        <v>0</v>
      </c>
      <c r="L27" s="87">
        <f t="shared" si="2"/>
        <v>0</v>
      </c>
      <c r="M27" s="87">
        <f t="shared" si="3"/>
        <v>0</v>
      </c>
      <c r="N27" s="87">
        <f t="shared" si="4"/>
        <v>0</v>
      </c>
      <c r="O27" s="87">
        <f t="shared" si="5"/>
        <v>0</v>
      </c>
      <c r="P27" s="87">
        <f t="shared" si="6"/>
        <v>0</v>
      </c>
      <c r="Q27" s="88">
        <f t="shared" si="7"/>
        <v>0</v>
      </c>
      <c r="R27" s="88">
        <f t="shared" si="8"/>
        <v>0</v>
      </c>
      <c r="S27" s="88">
        <f t="shared" si="0"/>
        <v>0</v>
      </c>
      <c r="T27" s="89">
        <f t="shared" si="9"/>
      </c>
      <c r="U27" s="89">
        <f t="shared" si="9"/>
      </c>
      <c r="V27" s="90">
        <f>IF(H9=1,"",AG27)</f>
      </c>
      <c r="W27" s="90">
        <f>IF(H9=1,"",AH27)</f>
      </c>
      <c r="X27" s="90">
        <f>IF(H9=1,"",T27)</f>
      </c>
      <c r="Y27" s="90">
        <f>IF(H9=1,"",U27)</f>
      </c>
      <c r="Z27" s="91">
        <f>IF(H9=1,"",AK27)</f>
      </c>
      <c r="AA27" s="91">
        <f>IF(H9=1,"",AL27)</f>
      </c>
      <c r="AB27" s="91">
        <f>IF(H9=1,"",AM27)</f>
      </c>
      <c r="AC27" s="91">
        <f>IF(H9=1,"",AN27)</f>
      </c>
      <c r="AD27" s="91">
        <f>IF(H9=1,"",AO27)</f>
      </c>
      <c r="AE27" s="92"/>
      <c r="AF27" s="91">
        <f>IF(H9=1,"",AP27)</f>
      </c>
      <c r="AG27" s="69">
        <f t="shared" si="10"/>
      </c>
      <c r="AH27" s="69">
        <f t="shared" si="10"/>
      </c>
      <c r="AI27" s="68">
        <f t="shared" si="11"/>
        <v>0</v>
      </c>
      <c r="AJ27" s="68">
        <f t="shared" si="12"/>
        <v>0</v>
      </c>
      <c r="AK27" s="68">
        <f t="shared" si="13"/>
      </c>
      <c r="AL27" s="68">
        <f t="shared" si="14"/>
      </c>
      <c r="AM27" s="68">
        <f t="shared" si="14"/>
      </c>
      <c r="AN27" s="68">
        <f t="shared" si="14"/>
      </c>
      <c r="AO27" s="68">
        <f t="shared" si="14"/>
      </c>
      <c r="AP27" s="68">
        <f t="shared" si="15"/>
      </c>
      <c r="AQ27" s="74"/>
      <c r="AR27" s="74"/>
      <c r="AS27" s="74"/>
    </row>
    <row r="28" spans="1:45" s="10" customFormat="1" ht="16.5">
      <c r="A28" s="111"/>
      <c r="B28" s="112"/>
      <c r="C28" s="113"/>
      <c r="D28" s="113"/>
      <c r="E28" s="114"/>
      <c r="F28" s="115"/>
      <c r="G28" s="116"/>
      <c r="H28" s="117"/>
      <c r="I28" s="117"/>
      <c r="J28" s="118"/>
      <c r="K28" s="87">
        <f t="shared" si="1"/>
        <v>0</v>
      </c>
      <c r="L28" s="87">
        <f t="shared" si="2"/>
        <v>0</v>
      </c>
      <c r="M28" s="87">
        <f t="shared" si="3"/>
        <v>0</v>
      </c>
      <c r="N28" s="87">
        <f t="shared" si="4"/>
        <v>0</v>
      </c>
      <c r="O28" s="87">
        <f t="shared" si="5"/>
        <v>0</v>
      </c>
      <c r="P28" s="87">
        <f t="shared" si="6"/>
        <v>0</v>
      </c>
      <c r="Q28" s="88">
        <f t="shared" si="7"/>
        <v>0</v>
      </c>
      <c r="R28" s="88">
        <f t="shared" si="8"/>
        <v>0</v>
      </c>
      <c r="S28" s="88">
        <f t="shared" si="0"/>
        <v>0</v>
      </c>
      <c r="T28" s="89">
        <f t="shared" si="9"/>
      </c>
      <c r="U28" s="89">
        <f t="shared" si="9"/>
      </c>
      <c r="V28" s="109">
        <f>IF(H9=1,"",AG28)</f>
      </c>
      <c r="W28" s="109">
        <f>IF(H9=1,"",AH28)</f>
      </c>
      <c r="X28" s="109">
        <f>IF(H9=1,"",T28)</f>
      </c>
      <c r="Y28" s="109">
        <f>IF(H9=1,"",U28)</f>
      </c>
      <c r="Z28" s="110">
        <f>IF(H9=1,"",AK28)</f>
      </c>
      <c r="AA28" s="110">
        <f>IF(H9=1,"",AL28)</f>
      </c>
      <c r="AB28" s="110">
        <f>IF(H9=1,"",AM28)</f>
      </c>
      <c r="AC28" s="110">
        <f>IF(H9=1,"",AN28)</f>
      </c>
      <c r="AD28" s="110">
        <f>IF(H9=1,"",AO28)</f>
      </c>
      <c r="AE28" s="120"/>
      <c r="AF28" s="110">
        <f>IF(H9=1,"",AP28)</f>
      </c>
      <c r="AG28" s="69">
        <f t="shared" si="10"/>
      </c>
      <c r="AH28" s="69">
        <f t="shared" si="10"/>
      </c>
      <c r="AI28" s="68">
        <f t="shared" si="11"/>
        <v>0</v>
      </c>
      <c r="AJ28" s="68">
        <f t="shared" si="12"/>
        <v>0</v>
      </c>
      <c r="AK28" s="68">
        <f t="shared" si="13"/>
      </c>
      <c r="AL28" s="68">
        <f t="shared" si="14"/>
      </c>
      <c r="AM28" s="68">
        <f t="shared" si="14"/>
      </c>
      <c r="AN28" s="68">
        <f t="shared" si="14"/>
      </c>
      <c r="AO28" s="68">
        <f t="shared" si="14"/>
      </c>
      <c r="AP28" s="68">
        <f t="shared" si="15"/>
      </c>
      <c r="AQ28" s="74"/>
      <c r="AR28" s="74"/>
      <c r="AS28" s="74"/>
    </row>
    <row r="29" spans="1:45" s="10" customFormat="1" ht="16.5">
      <c r="A29" s="79"/>
      <c r="B29" s="80"/>
      <c r="C29" s="81"/>
      <c r="D29" s="81"/>
      <c r="E29" s="82"/>
      <c r="F29" s="83"/>
      <c r="G29" s="84"/>
      <c r="H29" s="85"/>
      <c r="I29" s="85"/>
      <c r="J29" s="86"/>
      <c r="K29" s="87">
        <f t="shared" si="1"/>
        <v>0</v>
      </c>
      <c r="L29" s="87">
        <f t="shared" si="2"/>
        <v>0</v>
      </c>
      <c r="M29" s="87">
        <f t="shared" si="3"/>
        <v>0</v>
      </c>
      <c r="N29" s="87">
        <f t="shared" si="4"/>
        <v>0</v>
      </c>
      <c r="O29" s="87">
        <f t="shared" si="5"/>
        <v>0</v>
      </c>
      <c r="P29" s="87">
        <f t="shared" si="6"/>
        <v>0</v>
      </c>
      <c r="Q29" s="88">
        <f t="shared" si="7"/>
        <v>0</v>
      </c>
      <c r="R29" s="88">
        <f t="shared" si="8"/>
        <v>0</v>
      </c>
      <c r="S29" s="88">
        <f t="shared" si="0"/>
        <v>0</v>
      </c>
      <c r="T29" s="89">
        <f t="shared" si="9"/>
      </c>
      <c r="U29" s="89">
        <f t="shared" si="9"/>
      </c>
      <c r="V29" s="90">
        <f>IF(H9=1,"",AG29)</f>
      </c>
      <c r="W29" s="90">
        <f>IF(H9=1,"",AH29)</f>
      </c>
      <c r="X29" s="90">
        <f>IF(H9=1,"",T29)</f>
      </c>
      <c r="Y29" s="90">
        <f>IF(H9=1,"",U29)</f>
      </c>
      <c r="Z29" s="91">
        <f>IF(H9=1,"",AK29)</f>
      </c>
      <c r="AA29" s="91">
        <f>IF(H9=1,"",AL29)</f>
      </c>
      <c r="AB29" s="91">
        <f>IF(H9=1,"",AM29)</f>
      </c>
      <c r="AC29" s="91">
        <f>IF(H9=1,"",AN29)</f>
      </c>
      <c r="AD29" s="91">
        <f>IF(H9=1,"",AO29)</f>
      </c>
      <c r="AE29" s="92"/>
      <c r="AF29" s="91">
        <f>IF(H9=1,"",AP29)</f>
      </c>
      <c r="AG29" s="69">
        <f t="shared" si="10"/>
      </c>
      <c r="AH29" s="69">
        <f t="shared" si="10"/>
      </c>
      <c r="AI29" s="68">
        <f t="shared" si="11"/>
        <v>0</v>
      </c>
      <c r="AJ29" s="68">
        <f t="shared" si="12"/>
        <v>0</v>
      </c>
      <c r="AK29" s="68">
        <f t="shared" si="13"/>
      </c>
      <c r="AL29" s="68">
        <f t="shared" si="14"/>
      </c>
      <c r="AM29" s="68">
        <f t="shared" si="14"/>
      </c>
      <c r="AN29" s="68">
        <f t="shared" si="14"/>
      </c>
      <c r="AO29" s="68">
        <f t="shared" si="14"/>
      </c>
      <c r="AP29" s="68">
        <f t="shared" si="15"/>
      </c>
      <c r="AQ29" s="74"/>
      <c r="AR29" s="74"/>
      <c r="AS29" s="74"/>
    </row>
    <row r="30" spans="1:45" s="10" customFormat="1" ht="16.5">
      <c r="A30" s="111"/>
      <c r="B30" s="112"/>
      <c r="C30" s="113"/>
      <c r="D30" s="113"/>
      <c r="E30" s="114"/>
      <c r="F30" s="115"/>
      <c r="G30" s="116"/>
      <c r="H30" s="117"/>
      <c r="I30" s="117"/>
      <c r="J30" s="118"/>
      <c r="K30" s="87">
        <f t="shared" si="1"/>
        <v>0</v>
      </c>
      <c r="L30" s="87">
        <f t="shared" si="2"/>
        <v>0</v>
      </c>
      <c r="M30" s="87">
        <f t="shared" si="3"/>
        <v>0</v>
      </c>
      <c r="N30" s="87">
        <f t="shared" si="4"/>
        <v>0</v>
      </c>
      <c r="O30" s="87">
        <f t="shared" si="5"/>
        <v>0</v>
      </c>
      <c r="P30" s="87">
        <f t="shared" si="6"/>
        <v>0</v>
      </c>
      <c r="Q30" s="88">
        <f t="shared" si="7"/>
        <v>0</v>
      </c>
      <c r="R30" s="88">
        <f t="shared" si="8"/>
        <v>0</v>
      </c>
      <c r="S30" s="88">
        <f t="shared" si="0"/>
        <v>0</v>
      </c>
      <c r="T30" s="89">
        <f t="shared" si="9"/>
      </c>
      <c r="U30" s="89">
        <f t="shared" si="9"/>
      </c>
      <c r="V30" s="109">
        <f>IF(H9=1,"",AG30)</f>
      </c>
      <c r="W30" s="109">
        <f>IF(H9=1,"",AH30)</f>
      </c>
      <c r="X30" s="109">
        <f>IF(H9=1,"",T30)</f>
      </c>
      <c r="Y30" s="109">
        <f>IF(H9=1,"",U30)</f>
      </c>
      <c r="Z30" s="110">
        <f>IF(H9=1,"",AK30)</f>
      </c>
      <c r="AA30" s="110">
        <f>IF(H9=1,"",AL30)</f>
      </c>
      <c r="AB30" s="110">
        <f>IF(H9=1,"",AM30)</f>
      </c>
      <c r="AC30" s="110">
        <f>IF(H9=1,"",AN30)</f>
      </c>
      <c r="AD30" s="110">
        <f>IF(H9=1,"",AO30)</f>
      </c>
      <c r="AE30" s="120"/>
      <c r="AF30" s="110">
        <f>IF(H9=1,"",AP30)</f>
      </c>
      <c r="AG30" s="69">
        <f t="shared" si="10"/>
      </c>
      <c r="AH30" s="69">
        <f t="shared" si="10"/>
      </c>
      <c r="AI30" s="68">
        <f t="shared" si="11"/>
        <v>0</v>
      </c>
      <c r="AJ30" s="68">
        <f t="shared" si="12"/>
        <v>0</v>
      </c>
      <c r="AK30" s="68">
        <f t="shared" si="13"/>
      </c>
      <c r="AL30" s="68">
        <f t="shared" si="14"/>
      </c>
      <c r="AM30" s="68">
        <f t="shared" si="14"/>
      </c>
      <c r="AN30" s="68">
        <f t="shared" si="14"/>
      </c>
      <c r="AO30" s="68">
        <f t="shared" si="14"/>
      </c>
      <c r="AP30" s="68">
        <f t="shared" si="15"/>
      </c>
      <c r="AQ30" s="74"/>
      <c r="AR30" s="74"/>
      <c r="AS30" s="74"/>
    </row>
    <row r="31" spans="1:45" s="10" customFormat="1" ht="16.5">
      <c r="A31" s="79"/>
      <c r="B31" s="80"/>
      <c r="C31" s="81"/>
      <c r="D31" s="81"/>
      <c r="E31" s="82"/>
      <c r="F31" s="83"/>
      <c r="G31" s="84"/>
      <c r="H31" s="85"/>
      <c r="I31" s="85"/>
      <c r="J31" s="86"/>
      <c r="K31" s="87">
        <f t="shared" si="1"/>
        <v>0</v>
      </c>
      <c r="L31" s="87">
        <f t="shared" si="2"/>
        <v>0</v>
      </c>
      <c r="M31" s="87">
        <f t="shared" si="3"/>
        <v>0</v>
      </c>
      <c r="N31" s="87">
        <f t="shared" si="4"/>
        <v>0</v>
      </c>
      <c r="O31" s="87">
        <f t="shared" si="5"/>
        <v>0</v>
      </c>
      <c r="P31" s="87">
        <f t="shared" si="6"/>
        <v>0</v>
      </c>
      <c r="Q31" s="88">
        <f t="shared" si="7"/>
        <v>0</v>
      </c>
      <c r="R31" s="88">
        <f t="shared" si="8"/>
        <v>0</v>
      </c>
      <c r="S31" s="88">
        <f t="shared" si="0"/>
        <v>0</v>
      </c>
      <c r="T31" s="89">
        <f t="shared" si="9"/>
      </c>
      <c r="U31" s="89">
        <f t="shared" si="9"/>
      </c>
      <c r="V31" s="90">
        <f>IF(H9=1,"",AG31)</f>
      </c>
      <c r="W31" s="90">
        <f>IF(H9=1,"",AH31)</f>
      </c>
      <c r="X31" s="90">
        <f>IF(H9=1,"",T31)</f>
      </c>
      <c r="Y31" s="90">
        <f>IF(H9=1,"",U31)</f>
      </c>
      <c r="Z31" s="91">
        <f>IF(H9=1,"",AK31)</f>
      </c>
      <c r="AA31" s="91">
        <f>IF(H9=1,"",AL31)</f>
      </c>
      <c r="AB31" s="91">
        <f>IF(H9=1,"",AM31)</f>
      </c>
      <c r="AC31" s="91">
        <f>IF(H9=1,"",AN31)</f>
      </c>
      <c r="AD31" s="91">
        <f>IF(H9=1,"",AO31)</f>
      </c>
      <c r="AE31" s="92"/>
      <c r="AF31" s="91">
        <f>IF(H9=1,"",AP31)</f>
      </c>
      <c r="AG31" s="69">
        <f t="shared" si="10"/>
      </c>
      <c r="AH31" s="69">
        <f t="shared" si="10"/>
      </c>
      <c r="AI31" s="68">
        <f t="shared" si="11"/>
        <v>0</v>
      </c>
      <c r="AJ31" s="68">
        <f t="shared" si="12"/>
        <v>0</v>
      </c>
      <c r="AK31" s="68">
        <f t="shared" si="13"/>
      </c>
      <c r="AL31" s="68">
        <f t="shared" si="14"/>
      </c>
      <c r="AM31" s="68">
        <f t="shared" si="14"/>
      </c>
      <c r="AN31" s="68">
        <f t="shared" si="14"/>
      </c>
      <c r="AO31" s="68">
        <f t="shared" si="14"/>
      </c>
      <c r="AP31" s="68">
        <f t="shared" si="15"/>
      </c>
      <c r="AQ31" s="74"/>
      <c r="AR31" s="74"/>
      <c r="AS31" s="74"/>
    </row>
    <row r="32" spans="1:45" s="10" customFormat="1" ht="16.5">
      <c r="A32" s="111"/>
      <c r="B32" s="112"/>
      <c r="C32" s="113"/>
      <c r="D32" s="113"/>
      <c r="E32" s="114"/>
      <c r="F32" s="115"/>
      <c r="G32" s="116"/>
      <c r="H32" s="117"/>
      <c r="I32" s="117"/>
      <c r="J32" s="118"/>
      <c r="K32" s="87">
        <f t="shared" si="1"/>
        <v>0</v>
      </c>
      <c r="L32" s="87">
        <f t="shared" si="2"/>
        <v>0</v>
      </c>
      <c r="M32" s="87">
        <f t="shared" si="3"/>
        <v>0</v>
      </c>
      <c r="N32" s="87">
        <f t="shared" si="4"/>
        <v>0</v>
      </c>
      <c r="O32" s="87">
        <f t="shared" si="5"/>
        <v>0</v>
      </c>
      <c r="P32" s="87">
        <f t="shared" si="6"/>
        <v>0</v>
      </c>
      <c r="Q32" s="88">
        <f t="shared" si="7"/>
        <v>0</v>
      </c>
      <c r="R32" s="88">
        <f t="shared" si="8"/>
        <v>0</v>
      </c>
      <c r="S32" s="88">
        <f t="shared" si="0"/>
        <v>0</v>
      </c>
      <c r="T32" s="89">
        <f t="shared" si="9"/>
      </c>
      <c r="U32" s="89">
        <f t="shared" si="9"/>
      </c>
      <c r="V32" s="109">
        <f>IF(H9=1,"",AG32)</f>
      </c>
      <c r="W32" s="109">
        <f>IF(H9=1,"",AH32)</f>
      </c>
      <c r="X32" s="109">
        <f>IF(H9=1,"",T32)</f>
      </c>
      <c r="Y32" s="109">
        <f>IF(H9=1,"",U32)</f>
      </c>
      <c r="Z32" s="110">
        <f>IF(H9=1,"",AK32)</f>
      </c>
      <c r="AA32" s="110">
        <f>IF(H9=1,"",AL32)</f>
      </c>
      <c r="AB32" s="110">
        <f>IF(H9=1,"",AM32)</f>
      </c>
      <c r="AC32" s="110">
        <f>IF(H9=1,"",AN32)</f>
      </c>
      <c r="AD32" s="110">
        <f>IF(H9=1,"",AO32)</f>
      </c>
      <c r="AE32" s="120"/>
      <c r="AF32" s="110">
        <f>IF(H9=1,"",AP32)</f>
      </c>
      <c r="AG32" s="69">
        <f t="shared" si="10"/>
      </c>
      <c r="AH32" s="69">
        <f t="shared" si="10"/>
      </c>
      <c r="AI32" s="68">
        <f t="shared" si="11"/>
        <v>0</v>
      </c>
      <c r="AJ32" s="68">
        <f t="shared" si="12"/>
        <v>0</v>
      </c>
      <c r="AK32" s="68">
        <f t="shared" si="13"/>
      </c>
      <c r="AL32" s="68">
        <f t="shared" si="14"/>
      </c>
      <c r="AM32" s="68">
        <f t="shared" si="14"/>
      </c>
      <c r="AN32" s="68">
        <f t="shared" si="14"/>
      </c>
      <c r="AO32" s="68">
        <f t="shared" si="14"/>
      </c>
      <c r="AP32" s="68">
        <f t="shared" si="15"/>
      </c>
      <c r="AQ32" s="74"/>
      <c r="AR32" s="74"/>
      <c r="AS32" s="74"/>
    </row>
    <row r="33" spans="1:45" s="10" customFormat="1" ht="16.5">
      <c r="A33" s="79"/>
      <c r="B33" s="80"/>
      <c r="C33" s="81"/>
      <c r="D33" s="81"/>
      <c r="E33" s="82"/>
      <c r="F33" s="83"/>
      <c r="G33" s="84"/>
      <c r="H33" s="85"/>
      <c r="I33" s="85"/>
      <c r="J33" s="86"/>
      <c r="K33" s="87">
        <f t="shared" si="1"/>
        <v>0</v>
      </c>
      <c r="L33" s="87">
        <f t="shared" si="2"/>
        <v>0</v>
      </c>
      <c r="M33" s="87">
        <f t="shared" si="3"/>
        <v>0</v>
      </c>
      <c r="N33" s="87">
        <f t="shared" si="4"/>
        <v>0</v>
      </c>
      <c r="O33" s="87">
        <f t="shared" si="5"/>
        <v>0</v>
      </c>
      <c r="P33" s="87">
        <f t="shared" si="6"/>
        <v>0</v>
      </c>
      <c r="Q33" s="88">
        <f t="shared" si="7"/>
        <v>0</v>
      </c>
      <c r="R33" s="88">
        <f t="shared" si="8"/>
        <v>0</v>
      </c>
      <c r="S33" s="88">
        <f t="shared" si="0"/>
        <v>0</v>
      </c>
      <c r="T33" s="89">
        <f t="shared" si="9"/>
      </c>
      <c r="U33" s="89">
        <f t="shared" si="9"/>
      </c>
      <c r="V33" s="90">
        <f>IF(H9=1,"",AG33)</f>
      </c>
      <c r="W33" s="90">
        <f>IF(H9=1,"",AH33)</f>
      </c>
      <c r="X33" s="90">
        <f>IF(H9=1,"",T33)</f>
      </c>
      <c r="Y33" s="90">
        <f>IF(H9=1,"",U33)</f>
      </c>
      <c r="Z33" s="91">
        <f>IF(H9=1,"",AK33)</f>
      </c>
      <c r="AA33" s="91">
        <f>IF(H9=1,"",AL33)</f>
      </c>
      <c r="AB33" s="91">
        <f>IF(H9=1,"",AM33)</f>
      </c>
      <c r="AC33" s="91">
        <f>IF(H9=1,"",AN33)</f>
      </c>
      <c r="AD33" s="91">
        <f>IF(H9=1,"",AO33)</f>
      </c>
      <c r="AE33" s="92"/>
      <c r="AF33" s="91">
        <f>IF(H9=1,"",AP33)</f>
      </c>
      <c r="AG33" s="69">
        <f t="shared" si="10"/>
      </c>
      <c r="AH33" s="69">
        <f t="shared" si="10"/>
      </c>
      <c r="AI33" s="68">
        <f t="shared" si="11"/>
        <v>0</v>
      </c>
      <c r="AJ33" s="68">
        <f t="shared" si="12"/>
        <v>0</v>
      </c>
      <c r="AK33" s="68">
        <f t="shared" si="13"/>
      </c>
      <c r="AL33" s="68">
        <f t="shared" si="14"/>
      </c>
      <c r="AM33" s="68">
        <f t="shared" si="14"/>
      </c>
      <c r="AN33" s="68">
        <f t="shared" si="14"/>
      </c>
      <c r="AO33" s="68">
        <f t="shared" si="14"/>
      </c>
      <c r="AP33" s="68">
        <f t="shared" si="15"/>
      </c>
      <c r="AQ33" s="74"/>
      <c r="AR33" s="74"/>
      <c r="AS33" s="74"/>
    </row>
    <row r="34" spans="1:45" s="10" customFormat="1" ht="16.5">
      <c r="A34" s="111"/>
      <c r="B34" s="112"/>
      <c r="C34" s="113"/>
      <c r="D34" s="113"/>
      <c r="E34" s="114"/>
      <c r="F34" s="115"/>
      <c r="G34" s="116"/>
      <c r="H34" s="117"/>
      <c r="I34" s="117"/>
      <c r="J34" s="118"/>
      <c r="K34" s="87">
        <f t="shared" si="1"/>
        <v>0</v>
      </c>
      <c r="L34" s="87">
        <f t="shared" si="2"/>
        <v>0</v>
      </c>
      <c r="M34" s="87">
        <f t="shared" si="3"/>
        <v>0</v>
      </c>
      <c r="N34" s="87">
        <f t="shared" si="4"/>
        <v>0</v>
      </c>
      <c r="O34" s="87">
        <f t="shared" si="5"/>
        <v>0</v>
      </c>
      <c r="P34" s="87">
        <f t="shared" si="6"/>
        <v>0</v>
      </c>
      <c r="Q34" s="88">
        <f t="shared" si="7"/>
        <v>0</v>
      </c>
      <c r="R34" s="88">
        <f t="shared" si="8"/>
        <v>0</v>
      </c>
      <c r="S34" s="88">
        <f t="shared" si="0"/>
        <v>0</v>
      </c>
      <c r="T34" s="89">
        <f t="shared" si="9"/>
      </c>
      <c r="U34" s="89">
        <f t="shared" si="9"/>
      </c>
      <c r="V34" s="109">
        <f>IF(H9=1,"",AG34)</f>
      </c>
      <c r="W34" s="109">
        <f>IF(H9=1,"",AH34)</f>
      </c>
      <c r="X34" s="109">
        <f>IF(H9=1,"",T34)</f>
      </c>
      <c r="Y34" s="109">
        <f>IF(H9=1,"",U34)</f>
      </c>
      <c r="Z34" s="110">
        <f>IF(H9=1,"",AK34)</f>
      </c>
      <c r="AA34" s="110">
        <f>IF(H9=1,"",AL34)</f>
      </c>
      <c r="AB34" s="110">
        <f>IF(H9=1,"",AM34)</f>
      </c>
      <c r="AC34" s="110">
        <f>IF(H9=1,"",AN34)</f>
      </c>
      <c r="AD34" s="110">
        <f>IF(H9=1,"",AO34)</f>
      </c>
      <c r="AE34" s="120"/>
      <c r="AF34" s="110">
        <f>IF(H9=1,"",AP34)</f>
      </c>
      <c r="AG34" s="69">
        <f t="shared" si="10"/>
      </c>
      <c r="AH34" s="69">
        <f t="shared" si="10"/>
      </c>
      <c r="AI34" s="68">
        <f t="shared" si="11"/>
        <v>0</v>
      </c>
      <c r="AJ34" s="68">
        <f t="shared" si="12"/>
        <v>0</v>
      </c>
      <c r="AK34" s="68">
        <f t="shared" si="13"/>
      </c>
      <c r="AL34" s="68">
        <f t="shared" si="14"/>
      </c>
      <c r="AM34" s="68">
        <f t="shared" si="14"/>
      </c>
      <c r="AN34" s="68">
        <f t="shared" si="14"/>
      </c>
      <c r="AO34" s="68">
        <f t="shared" si="14"/>
      </c>
      <c r="AP34" s="68">
        <f t="shared" si="15"/>
      </c>
      <c r="AQ34" s="74"/>
      <c r="AR34" s="74"/>
      <c r="AS34" s="74"/>
    </row>
    <row r="35" spans="1:45" s="10" customFormat="1" ht="16.5">
      <c r="A35" s="93"/>
      <c r="B35" s="80"/>
      <c r="C35" s="81"/>
      <c r="D35" s="81"/>
      <c r="E35" s="82"/>
      <c r="F35" s="83"/>
      <c r="G35" s="84"/>
      <c r="H35" s="85"/>
      <c r="I35" s="85"/>
      <c r="J35" s="86"/>
      <c r="K35" s="87">
        <f t="shared" si="1"/>
        <v>0</v>
      </c>
      <c r="L35" s="87">
        <f t="shared" si="2"/>
        <v>0</v>
      </c>
      <c r="M35" s="87">
        <f t="shared" si="3"/>
        <v>0</v>
      </c>
      <c r="N35" s="87">
        <f t="shared" si="4"/>
        <v>0</v>
      </c>
      <c r="O35" s="87">
        <f t="shared" si="5"/>
        <v>0</v>
      </c>
      <c r="P35" s="87">
        <f t="shared" si="6"/>
        <v>0</v>
      </c>
      <c r="Q35" s="88">
        <f t="shared" si="7"/>
        <v>0</v>
      </c>
      <c r="R35" s="88">
        <f t="shared" si="8"/>
        <v>0</v>
      </c>
      <c r="S35" s="88">
        <f t="shared" si="0"/>
        <v>0</v>
      </c>
      <c r="T35" s="89">
        <f t="shared" si="9"/>
      </c>
      <c r="U35" s="89">
        <f t="shared" si="9"/>
      </c>
      <c r="V35" s="90">
        <f>IF(H9=1,"",AG35)</f>
      </c>
      <c r="W35" s="90">
        <f>IF(H9=1,"",AH35)</f>
      </c>
      <c r="X35" s="90">
        <f>IF(H9=1,"",T35)</f>
      </c>
      <c r="Y35" s="90">
        <f>IF(H9=1,"",U35)</f>
      </c>
      <c r="Z35" s="91">
        <f>IF(H9=1,"",AK35)</f>
      </c>
      <c r="AA35" s="91">
        <f>IF(H9=1,"",AL35)</f>
      </c>
      <c r="AB35" s="91">
        <f>IF(H9=1,"",AM35)</f>
      </c>
      <c r="AC35" s="91">
        <f>IF(H9=1,"",AN35)</f>
      </c>
      <c r="AD35" s="91">
        <f>IF(H9=1,"",AO35)</f>
      </c>
      <c r="AE35" s="92"/>
      <c r="AF35" s="91">
        <f>IF(H9=1,"",AP35)</f>
      </c>
      <c r="AG35" s="69">
        <f t="shared" si="10"/>
      </c>
      <c r="AH35" s="69">
        <f t="shared" si="10"/>
      </c>
      <c r="AI35" s="68">
        <f t="shared" si="11"/>
        <v>0</v>
      </c>
      <c r="AJ35" s="68">
        <f t="shared" si="12"/>
        <v>0</v>
      </c>
      <c r="AK35" s="68">
        <f t="shared" si="13"/>
      </c>
      <c r="AL35" s="68">
        <f t="shared" si="14"/>
      </c>
      <c r="AM35" s="68">
        <f t="shared" si="14"/>
      </c>
      <c r="AN35" s="68">
        <f t="shared" si="14"/>
      </c>
      <c r="AO35" s="68">
        <f t="shared" si="14"/>
      </c>
      <c r="AP35" s="68">
        <f t="shared" si="15"/>
      </c>
      <c r="AQ35" s="74"/>
      <c r="AR35" s="74"/>
      <c r="AS35" s="74"/>
    </row>
    <row r="36" spans="1:45" s="10" customFormat="1" ht="16.5">
      <c r="A36" s="121"/>
      <c r="B36" s="112"/>
      <c r="C36" s="113"/>
      <c r="D36" s="113"/>
      <c r="E36" s="114"/>
      <c r="F36" s="115"/>
      <c r="G36" s="116"/>
      <c r="H36" s="117"/>
      <c r="I36" s="117"/>
      <c r="J36" s="118"/>
      <c r="K36" s="87">
        <f t="shared" si="1"/>
        <v>0</v>
      </c>
      <c r="L36" s="87">
        <f t="shared" si="2"/>
        <v>0</v>
      </c>
      <c r="M36" s="87">
        <f t="shared" si="3"/>
        <v>0</v>
      </c>
      <c r="N36" s="87">
        <f t="shared" si="4"/>
        <v>0</v>
      </c>
      <c r="O36" s="87">
        <f t="shared" si="5"/>
        <v>0</v>
      </c>
      <c r="P36" s="87">
        <f t="shared" si="6"/>
        <v>0</v>
      </c>
      <c r="Q36" s="88">
        <f t="shared" si="7"/>
        <v>0</v>
      </c>
      <c r="R36" s="88">
        <f t="shared" si="8"/>
        <v>0</v>
      </c>
      <c r="S36" s="88">
        <f t="shared" si="0"/>
        <v>0</v>
      </c>
      <c r="T36" s="89">
        <f t="shared" si="9"/>
      </c>
      <c r="U36" s="89">
        <f t="shared" si="9"/>
      </c>
      <c r="V36" s="109">
        <f>IF(H9=1,"",AG36)</f>
      </c>
      <c r="W36" s="109">
        <f>IF(H9=1,"",AH36)</f>
      </c>
      <c r="X36" s="109">
        <f>IF(H9=1,"",T36)</f>
      </c>
      <c r="Y36" s="109">
        <f>IF(H9=1,"",U36)</f>
      </c>
      <c r="Z36" s="110">
        <f>IF(H9=1,"",AK36)</f>
      </c>
      <c r="AA36" s="110">
        <f>IF(H9=1,"",AL36)</f>
      </c>
      <c r="AB36" s="110">
        <f>IF(H9=1,"",AM36)</f>
      </c>
      <c r="AC36" s="110">
        <f>IF(H9=1,"",AN36)</f>
      </c>
      <c r="AD36" s="110">
        <f>IF(H9=1,"",AO36)</f>
      </c>
      <c r="AE36" s="120"/>
      <c r="AF36" s="110">
        <f>IF(H9=1,"",AP36)</f>
      </c>
      <c r="AG36" s="69">
        <f t="shared" si="10"/>
      </c>
      <c r="AH36" s="69">
        <f t="shared" si="10"/>
      </c>
      <c r="AI36" s="68">
        <f t="shared" si="11"/>
        <v>0</v>
      </c>
      <c r="AJ36" s="68">
        <f t="shared" si="12"/>
        <v>0</v>
      </c>
      <c r="AK36" s="68">
        <f t="shared" si="13"/>
      </c>
      <c r="AL36" s="68">
        <f t="shared" si="14"/>
      </c>
      <c r="AM36" s="68">
        <f t="shared" si="14"/>
      </c>
      <c r="AN36" s="68">
        <f t="shared" si="14"/>
      </c>
      <c r="AO36" s="68">
        <f t="shared" si="14"/>
      </c>
      <c r="AP36" s="68">
        <f t="shared" si="15"/>
      </c>
      <c r="AQ36" s="74"/>
      <c r="AR36" s="74"/>
      <c r="AS36" s="74"/>
    </row>
    <row r="37" spans="1:45" s="10" customFormat="1" ht="16.5">
      <c r="A37" s="93"/>
      <c r="B37" s="80"/>
      <c r="C37" s="81"/>
      <c r="D37" s="81"/>
      <c r="E37" s="82"/>
      <c r="F37" s="83"/>
      <c r="G37" s="84"/>
      <c r="H37" s="85"/>
      <c r="I37" s="85"/>
      <c r="J37" s="86"/>
      <c r="K37" s="87">
        <f t="shared" si="1"/>
        <v>0</v>
      </c>
      <c r="L37" s="87">
        <f t="shared" si="2"/>
        <v>0</v>
      </c>
      <c r="M37" s="87">
        <f t="shared" si="3"/>
        <v>0</v>
      </c>
      <c r="N37" s="87">
        <f t="shared" si="4"/>
        <v>0</v>
      </c>
      <c r="O37" s="87">
        <f t="shared" si="5"/>
        <v>0</v>
      </c>
      <c r="P37" s="87">
        <f t="shared" si="6"/>
        <v>0</v>
      </c>
      <c r="Q37" s="88">
        <f t="shared" si="7"/>
        <v>0</v>
      </c>
      <c r="R37" s="88">
        <f t="shared" si="8"/>
        <v>0</v>
      </c>
      <c r="S37" s="88">
        <f t="shared" si="0"/>
        <v>0</v>
      </c>
      <c r="T37" s="89">
        <f t="shared" si="9"/>
      </c>
      <c r="U37" s="89">
        <f t="shared" si="9"/>
      </c>
      <c r="V37" s="90">
        <f>IF(H9=1,"",AG37)</f>
      </c>
      <c r="W37" s="90">
        <f>IF(H9=1,"",AH37)</f>
      </c>
      <c r="X37" s="90">
        <f>IF(H9=1,"",T37)</f>
      </c>
      <c r="Y37" s="90">
        <f>IF(H9=1,"",U37)</f>
      </c>
      <c r="Z37" s="91">
        <f>IF(H9=1,"",AK37)</f>
      </c>
      <c r="AA37" s="91">
        <f>IF(H9=1,"",AL37)</f>
      </c>
      <c r="AB37" s="91">
        <f>IF(H9=1,"",AM37)</f>
      </c>
      <c r="AC37" s="91">
        <f>IF(H9=1,"",AN37)</f>
      </c>
      <c r="AD37" s="91">
        <f>IF(H9=1,"",AO37)</f>
      </c>
      <c r="AE37" s="92"/>
      <c r="AF37" s="91">
        <f>IF(H9=1,"",AP37)</f>
      </c>
      <c r="AG37" s="69">
        <f t="shared" si="10"/>
      </c>
      <c r="AH37" s="69">
        <f t="shared" si="10"/>
      </c>
      <c r="AI37" s="68">
        <f t="shared" si="11"/>
        <v>0</v>
      </c>
      <c r="AJ37" s="68">
        <f t="shared" si="12"/>
        <v>0</v>
      </c>
      <c r="AK37" s="68">
        <f t="shared" si="13"/>
      </c>
      <c r="AL37" s="68">
        <f t="shared" si="14"/>
      </c>
      <c r="AM37" s="68">
        <f t="shared" si="14"/>
      </c>
      <c r="AN37" s="68">
        <f t="shared" si="14"/>
      </c>
      <c r="AO37" s="68">
        <f t="shared" si="14"/>
      </c>
      <c r="AP37" s="68">
        <f t="shared" si="15"/>
      </c>
      <c r="AQ37" s="74"/>
      <c r="AR37" s="74"/>
      <c r="AS37" s="74"/>
    </row>
    <row r="38" spans="1:45" s="10" customFormat="1" ht="16.5">
      <c r="A38" s="121"/>
      <c r="B38" s="112"/>
      <c r="C38" s="113"/>
      <c r="D38" s="113"/>
      <c r="E38" s="114"/>
      <c r="F38" s="115"/>
      <c r="G38" s="116"/>
      <c r="H38" s="117"/>
      <c r="I38" s="117"/>
      <c r="J38" s="118"/>
      <c r="K38" s="87">
        <f t="shared" si="1"/>
        <v>0</v>
      </c>
      <c r="L38" s="87">
        <f t="shared" si="2"/>
        <v>0</v>
      </c>
      <c r="M38" s="87">
        <f t="shared" si="3"/>
        <v>0</v>
      </c>
      <c r="N38" s="87">
        <f t="shared" si="4"/>
        <v>0</v>
      </c>
      <c r="O38" s="87">
        <f t="shared" si="5"/>
        <v>0</v>
      </c>
      <c r="P38" s="87">
        <f t="shared" si="6"/>
        <v>0</v>
      </c>
      <c r="Q38" s="88">
        <f t="shared" si="7"/>
        <v>0</v>
      </c>
      <c r="R38" s="88">
        <f t="shared" si="8"/>
        <v>0</v>
      </c>
      <c r="S38" s="88">
        <f t="shared" si="0"/>
        <v>0</v>
      </c>
      <c r="T38" s="89">
        <f t="shared" si="9"/>
      </c>
      <c r="U38" s="89">
        <f t="shared" si="9"/>
      </c>
      <c r="V38" s="109">
        <f>IF(H9=1,"",AG38)</f>
      </c>
      <c r="W38" s="109">
        <f>IF(H9=1,"",AH38)</f>
      </c>
      <c r="X38" s="109">
        <f>IF(H9=1,"",T38)</f>
      </c>
      <c r="Y38" s="109">
        <f>IF(H9=1,"",U38)</f>
      </c>
      <c r="Z38" s="110">
        <f>IF(H9=1,"",AK38)</f>
      </c>
      <c r="AA38" s="110">
        <f>IF(H9=1,"",AL38)</f>
      </c>
      <c r="AB38" s="110">
        <f>IF(H9=1,"",AM38)</f>
      </c>
      <c r="AC38" s="110">
        <f>IF(H9=1,"",AN38)</f>
      </c>
      <c r="AD38" s="110">
        <f>IF(H9=1,"",AO38)</f>
      </c>
      <c r="AE38" s="120"/>
      <c r="AF38" s="110">
        <f>IF(H9=1,"",AP38)</f>
      </c>
      <c r="AG38" s="69">
        <f t="shared" si="10"/>
      </c>
      <c r="AH38" s="69">
        <f t="shared" si="10"/>
      </c>
      <c r="AI38" s="68">
        <f t="shared" si="11"/>
        <v>0</v>
      </c>
      <c r="AJ38" s="68">
        <f t="shared" si="12"/>
        <v>0</v>
      </c>
      <c r="AK38" s="68">
        <f t="shared" si="13"/>
      </c>
      <c r="AL38" s="68">
        <f t="shared" si="14"/>
      </c>
      <c r="AM38" s="68">
        <f t="shared" si="14"/>
      </c>
      <c r="AN38" s="68">
        <f t="shared" si="14"/>
      </c>
      <c r="AO38" s="68">
        <f t="shared" si="14"/>
      </c>
      <c r="AP38" s="68">
        <f t="shared" si="15"/>
      </c>
      <c r="AQ38" s="74"/>
      <c r="AR38" s="74"/>
      <c r="AS38" s="74"/>
    </row>
    <row r="39" spans="1:45" s="10" customFormat="1" ht="16.5">
      <c r="A39" s="93"/>
      <c r="B39" s="80"/>
      <c r="C39" s="81"/>
      <c r="D39" s="81"/>
      <c r="E39" s="82"/>
      <c r="F39" s="83"/>
      <c r="G39" s="84"/>
      <c r="H39" s="85"/>
      <c r="I39" s="85"/>
      <c r="J39" s="86"/>
      <c r="K39" s="87">
        <f t="shared" si="1"/>
        <v>0</v>
      </c>
      <c r="L39" s="87">
        <f t="shared" si="2"/>
        <v>0</v>
      </c>
      <c r="M39" s="87">
        <f t="shared" si="3"/>
        <v>0</v>
      </c>
      <c r="N39" s="87">
        <f t="shared" si="4"/>
        <v>0</v>
      </c>
      <c r="O39" s="87">
        <f t="shared" si="5"/>
        <v>0</v>
      </c>
      <c r="P39" s="87">
        <f t="shared" si="6"/>
        <v>0</v>
      </c>
      <c r="Q39" s="88">
        <f t="shared" si="7"/>
        <v>0</v>
      </c>
      <c r="R39" s="88">
        <f t="shared" si="8"/>
        <v>0</v>
      </c>
      <c r="S39" s="88">
        <f t="shared" si="0"/>
        <v>0</v>
      </c>
      <c r="T39" s="89">
        <f t="shared" si="9"/>
      </c>
      <c r="U39" s="89">
        <f t="shared" si="9"/>
      </c>
      <c r="V39" s="90">
        <f>IF(H9=1,"",AG39)</f>
      </c>
      <c r="W39" s="90">
        <f>IF(H9=1,"",AH39)</f>
      </c>
      <c r="X39" s="90">
        <f>IF(H9=1,"",T39)</f>
      </c>
      <c r="Y39" s="90">
        <f>IF(H9=1,"",U39)</f>
      </c>
      <c r="Z39" s="91">
        <f>IF(H9=1,"",AK39)</f>
      </c>
      <c r="AA39" s="91">
        <f>IF(H9=1,"",AL39)</f>
      </c>
      <c r="AB39" s="91">
        <f>IF(H9=1,"",AM39)</f>
      </c>
      <c r="AC39" s="91">
        <f>IF(H9=1,"",AN39)</f>
      </c>
      <c r="AD39" s="91">
        <f>IF(H9=1,"",AO39)</f>
      </c>
      <c r="AE39" s="92"/>
      <c r="AF39" s="91">
        <f>IF(H9=1,"",AP39)</f>
      </c>
      <c r="AG39" s="69">
        <f t="shared" si="10"/>
      </c>
      <c r="AH39" s="69">
        <f t="shared" si="10"/>
      </c>
      <c r="AI39" s="68">
        <f t="shared" si="11"/>
        <v>0</v>
      </c>
      <c r="AJ39" s="68">
        <f t="shared" si="12"/>
        <v>0</v>
      </c>
      <c r="AK39" s="68">
        <f t="shared" si="13"/>
      </c>
      <c r="AL39" s="68">
        <f t="shared" si="14"/>
      </c>
      <c r="AM39" s="68">
        <f t="shared" si="14"/>
      </c>
      <c r="AN39" s="68">
        <f t="shared" si="14"/>
      </c>
      <c r="AO39" s="68">
        <f t="shared" si="14"/>
      </c>
      <c r="AP39" s="68">
        <f t="shared" si="15"/>
      </c>
      <c r="AQ39" s="74"/>
      <c r="AR39" s="74"/>
      <c r="AS39" s="74"/>
    </row>
    <row r="40" spans="1:45" s="10" customFormat="1" ht="16.5">
      <c r="A40" s="121"/>
      <c r="B40" s="112"/>
      <c r="C40" s="113"/>
      <c r="D40" s="113"/>
      <c r="E40" s="114"/>
      <c r="F40" s="115"/>
      <c r="G40" s="116"/>
      <c r="H40" s="117"/>
      <c r="I40" s="117"/>
      <c r="J40" s="118"/>
      <c r="K40" s="87">
        <f t="shared" si="1"/>
        <v>0</v>
      </c>
      <c r="L40" s="87">
        <f t="shared" si="2"/>
        <v>0</v>
      </c>
      <c r="M40" s="87">
        <f t="shared" si="3"/>
        <v>0</v>
      </c>
      <c r="N40" s="87">
        <f t="shared" si="4"/>
        <v>0</v>
      </c>
      <c r="O40" s="87">
        <f t="shared" si="5"/>
        <v>0</v>
      </c>
      <c r="P40" s="87">
        <f t="shared" si="6"/>
        <v>0</v>
      </c>
      <c r="Q40" s="88">
        <f t="shared" si="7"/>
        <v>0</v>
      </c>
      <c r="R40" s="88">
        <f t="shared" si="8"/>
        <v>0</v>
      </c>
      <c r="S40" s="88">
        <f t="shared" si="0"/>
        <v>0</v>
      </c>
      <c r="T40" s="89">
        <f t="shared" si="9"/>
      </c>
      <c r="U40" s="89">
        <f t="shared" si="9"/>
      </c>
      <c r="V40" s="109">
        <f>IF(H9=1,"",AG40)</f>
      </c>
      <c r="W40" s="109">
        <f>IF(H9=1,"",AH40)</f>
      </c>
      <c r="X40" s="109">
        <f>IF(H9=1,"",T40)</f>
      </c>
      <c r="Y40" s="109">
        <f>IF(H9=1,"",U40)</f>
      </c>
      <c r="Z40" s="110">
        <f>IF(H9=1,"",AK40)</f>
      </c>
      <c r="AA40" s="110">
        <f>IF(H9=1,"",AL40)</f>
      </c>
      <c r="AB40" s="110">
        <f>IF(H9=1,"",AM40)</f>
      </c>
      <c r="AC40" s="110">
        <f>IF(H9=1,"",AN40)</f>
      </c>
      <c r="AD40" s="110">
        <f>IF(H9=1,"",AO40)</f>
      </c>
      <c r="AE40" s="120"/>
      <c r="AF40" s="110">
        <f>IF(H9=1,"",AP40)</f>
      </c>
      <c r="AG40" s="69">
        <f t="shared" si="10"/>
      </c>
      <c r="AH40" s="69">
        <f t="shared" si="10"/>
      </c>
      <c r="AI40" s="68">
        <f t="shared" si="11"/>
        <v>0</v>
      </c>
      <c r="AJ40" s="68">
        <f t="shared" si="12"/>
        <v>0</v>
      </c>
      <c r="AK40" s="68">
        <f t="shared" si="13"/>
      </c>
      <c r="AL40" s="68">
        <f t="shared" si="14"/>
      </c>
      <c r="AM40" s="68">
        <f t="shared" si="14"/>
      </c>
      <c r="AN40" s="68">
        <f t="shared" si="14"/>
      </c>
      <c r="AO40" s="68">
        <f t="shared" si="14"/>
      </c>
      <c r="AP40" s="68">
        <f t="shared" si="15"/>
      </c>
      <c r="AQ40" s="74"/>
      <c r="AR40" s="74"/>
      <c r="AS40" s="74"/>
    </row>
    <row r="41" spans="1:45" s="10" customFormat="1" ht="16.5">
      <c r="A41" s="93"/>
      <c r="B41" s="80"/>
      <c r="C41" s="81"/>
      <c r="D41" s="81"/>
      <c r="E41" s="82"/>
      <c r="F41" s="83"/>
      <c r="G41" s="84"/>
      <c r="H41" s="85"/>
      <c r="I41" s="85"/>
      <c r="J41" s="86"/>
      <c r="K41" s="87">
        <f t="shared" si="1"/>
        <v>0</v>
      </c>
      <c r="L41" s="87">
        <f t="shared" si="2"/>
        <v>0</v>
      </c>
      <c r="M41" s="87">
        <f t="shared" si="3"/>
        <v>0</v>
      </c>
      <c r="N41" s="87">
        <f t="shared" si="4"/>
        <v>0</v>
      </c>
      <c r="O41" s="87">
        <f t="shared" si="5"/>
        <v>0</v>
      </c>
      <c r="P41" s="87">
        <f t="shared" si="6"/>
        <v>0</v>
      </c>
      <c r="Q41" s="88">
        <f t="shared" si="7"/>
        <v>0</v>
      </c>
      <c r="R41" s="88">
        <f t="shared" si="8"/>
        <v>0</v>
      </c>
      <c r="S41" s="88">
        <f t="shared" si="0"/>
        <v>0</v>
      </c>
      <c r="T41" s="89">
        <f t="shared" si="9"/>
      </c>
      <c r="U41" s="89">
        <f t="shared" si="9"/>
      </c>
      <c r="V41" s="90">
        <f>IF(H9=1,"",AG41)</f>
      </c>
      <c r="W41" s="90">
        <f>IF(H9=1,"",AH41)</f>
      </c>
      <c r="X41" s="90">
        <f>IF(H9=1,"",T41)</f>
      </c>
      <c r="Y41" s="90">
        <f>IF(H9=1,"",U41)</f>
      </c>
      <c r="Z41" s="91">
        <f>IF(H9=1,"",AK41)</f>
      </c>
      <c r="AA41" s="91">
        <f>IF(H9=1,"",AL41)</f>
      </c>
      <c r="AB41" s="91">
        <f>IF(H9=1,"",AM41)</f>
      </c>
      <c r="AC41" s="91">
        <f>IF(H9=1,"",AN41)</f>
      </c>
      <c r="AD41" s="91">
        <f>IF(H9=1,"",AO41)</f>
      </c>
      <c r="AE41" s="92"/>
      <c r="AF41" s="91">
        <f>IF(H9=1,"",AP41)</f>
      </c>
      <c r="AG41" s="69">
        <f t="shared" si="10"/>
      </c>
      <c r="AH41" s="69">
        <f t="shared" si="10"/>
      </c>
      <c r="AI41" s="68">
        <f t="shared" si="11"/>
        <v>0</v>
      </c>
      <c r="AJ41" s="68">
        <f t="shared" si="12"/>
        <v>0</v>
      </c>
      <c r="AK41" s="68">
        <f t="shared" si="13"/>
      </c>
      <c r="AL41" s="68">
        <f t="shared" si="14"/>
      </c>
      <c r="AM41" s="68">
        <f t="shared" si="14"/>
      </c>
      <c r="AN41" s="68">
        <f t="shared" si="14"/>
      </c>
      <c r="AO41" s="68">
        <f t="shared" si="14"/>
      </c>
      <c r="AP41" s="68">
        <f t="shared" si="15"/>
      </c>
      <c r="AQ41" s="74"/>
      <c r="AR41" s="74"/>
      <c r="AS41" s="74"/>
    </row>
    <row r="42" spans="1:45" s="10" customFormat="1" ht="16.5">
      <c r="A42" s="121"/>
      <c r="B42" s="112"/>
      <c r="C42" s="113"/>
      <c r="D42" s="113"/>
      <c r="E42" s="114"/>
      <c r="F42" s="115"/>
      <c r="G42" s="116"/>
      <c r="H42" s="117"/>
      <c r="I42" s="117"/>
      <c r="J42" s="118"/>
      <c r="K42" s="87">
        <f t="shared" si="1"/>
        <v>0</v>
      </c>
      <c r="L42" s="87">
        <f t="shared" si="2"/>
        <v>0</v>
      </c>
      <c r="M42" s="87">
        <f t="shared" si="3"/>
        <v>0</v>
      </c>
      <c r="N42" s="87">
        <f t="shared" si="4"/>
        <v>0</v>
      </c>
      <c r="O42" s="87">
        <f t="shared" si="5"/>
        <v>0</v>
      </c>
      <c r="P42" s="87">
        <f t="shared" si="6"/>
        <v>0</v>
      </c>
      <c r="Q42" s="88">
        <f t="shared" si="7"/>
        <v>0</v>
      </c>
      <c r="R42" s="88">
        <f t="shared" si="8"/>
        <v>0</v>
      </c>
      <c r="S42" s="88">
        <f t="shared" si="0"/>
        <v>0</v>
      </c>
      <c r="T42" s="89">
        <f t="shared" si="9"/>
      </c>
      <c r="U42" s="89">
        <f t="shared" si="9"/>
      </c>
      <c r="V42" s="109">
        <f>IF(H9=1,"",AG42)</f>
      </c>
      <c r="W42" s="109">
        <f>IF(H9=1,"",AH42)</f>
      </c>
      <c r="X42" s="109">
        <f>IF(H9=1,"",T42)</f>
      </c>
      <c r="Y42" s="109">
        <f>IF(H9=1,"",U42)</f>
      </c>
      <c r="Z42" s="110">
        <f>IF(H9=1,"",AK42)</f>
      </c>
      <c r="AA42" s="110">
        <f>IF(H9=1,"",AL42)</f>
      </c>
      <c r="AB42" s="110">
        <f>IF(H9=1,"",AM42)</f>
      </c>
      <c r="AC42" s="110">
        <f>IF(H9=1,"",AN42)</f>
      </c>
      <c r="AD42" s="110">
        <f>IF(H9=1,"",AO42)</f>
      </c>
      <c r="AE42" s="120"/>
      <c r="AF42" s="110">
        <f>IF(H9=1,"",AP42)</f>
      </c>
      <c r="AG42" s="69">
        <f t="shared" si="10"/>
      </c>
      <c r="AH42" s="69">
        <f t="shared" si="10"/>
      </c>
      <c r="AI42" s="68">
        <f t="shared" si="11"/>
        <v>0</v>
      </c>
      <c r="AJ42" s="68">
        <f t="shared" si="12"/>
        <v>0</v>
      </c>
      <c r="AK42" s="68">
        <f t="shared" si="13"/>
      </c>
      <c r="AL42" s="68">
        <f t="shared" si="14"/>
      </c>
      <c r="AM42" s="68">
        <f t="shared" si="14"/>
      </c>
      <c r="AN42" s="68">
        <f t="shared" si="14"/>
      </c>
      <c r="AO42" s="68">
        <f t="shared" si="14"/>
      </c>
      <c r="AP42" s="68">
        <f t="shared" si="15"/>
      </c>
      <c r="AQ42" s="74"/>
      <c r="AR42" s="74"/>
      <c r="AS42" s="74"/>
    </row>
    <row r="43" spans="1:45" s="10" customFormat="1" ht="16.5">
      <c r="A43" s="93"/>
      <c r="B43" s="80"/>
      <c r="C43" s="81"/>
      <c r="D43" s="81"/>
      <c r="E43" s="82"/>
      <c r="F43" s="83"/>
      <c r="G43" s="84"/>
      <c r="H43" s="85"/>
      <c r="I43" s="85"/>
      <c r="J43" s="86"/>
      <c r="K43" s="87">
        <f t="shared" si="1"/>
        <v>0</v>
      </c>
      <c r="L43" s="87">
        <f t="shared" si="2"/>
        <v>0</v>
      </c>
      <c r="M43" s="87">
        <f t="shared" si="3"/>
        <v>0</v>
      </c>
      <c r="N43" s="87">
        <f t="shared" si="4"/>
        <v>0</v>
      </c>
      <c r="O43" s="87">
        <f t="shared" si="5"/>
        <v>0</v>
      </c>
      <c r="P43" s="87">
        <f t="shared" si="6"/>
        <v>0</v>
      </c>
      <c r="Q43" s="88">
        <f t="shared" si="7"/>
        <v>0</v>
      </c>
      <c r="R43" s="88">
        <f t="shared" si="8"/>
        <v>0</v>
      </c>
      <c r="S43" s="88">
        <f t="shared" si="0"/>
        <v>0</v>
      </c>
      <c r="T43" s="89">
        <f t="shared" si="9"/>
      </c>
      <c r="U43" s="89">
        <f t="shared" si="9"/>
      </c>
      <c r="V43" s="90">
        <f>IF(H9=1,"",AG43)</f>
      </c>
      <c r="W43" s="90">
        <f>IF(H9=1,"",AH43)</f>
      </c>
      <c r="X43" s="90">
        <f>IF(H9=1,"",T43)</f>
      </c>
      <c r="Y43" s="90">
        <f>IF(H9=1,"",U43)</f>
      </c>
      <c r="Z43" s="91">
        <f>IF(H9=1,"",AK43)</f>
      </c>
      <c r="AA43" s="91">
        <f>IF(H9=1,"",AL43)</f>
      </c>
      <c r="AB43" s="91">
        <f>IF(H9=1,"",AM43)</f>
      </c>
      <c r="AC43" s="91">
        <f>IF(H9=1,"",AN43)</f>
      </c>
      <c r="AD43" s="91">
        <f>IF(H9=1,"",AO43)</f>
      </c>
      <c r="AE43" s="92"/>
      <c r="AF43" s="91">
        <f>IF(H9=1,"",AP43)</f>
      </c>
      <c r="AG43" s="69">
        <f t="shared" si="10"/>
      </c>
      <c r="AH43" s="69">
        <f t="shared" si="10"/>
      </c>
      <c r="AI43" s="68">
        <f t="shared" si="11"/>
        <v>0</v>
      </c>
      <c r="AJ43" s="68">
        <f t="shared" si="12"/>
        <v>0</v>
      </c>
      <c r="AK43" s="68">
        <f t="shared" si="13"/>
      </c>
      <c r="AL43" s="68">
        <f t="shared" si="14"/>
      </c>
      <c r="AM43" s="68">
        <f t="shared" si="14"/>
      </c>
      <c r="AN43" s="68">
        <f t="shared" si="14"/>
      </c>
      <c r="AO43" s="68">
        <f t="shared" si="14"/>
      </c>
      <c r="AP43" s="68">
        <f t="shared" si="15"/>
      </c>
      <c r="AQ43" s="74"/>
      <c r="AR43" s="74"/>
      <c r="AS43" s="74"/>
    </row>
    <row r="44" spans="1:45" s="10" customFormat="1" ht="16.5">
      <c r="A44" s="121"/>
      <c r="B44" s="112"/>
      <c r="C44" s="113"/>
      <c r="D44" s="113"/>
      <c r="E44" s="114"/>
      <c r="F44" s="115"/>
      <c r="G44" s="116"/>
      <c r="H44" s="117"/>
      <c r="I44" s="117"/>
      <c r="J44" s="118"/>
      <c r="K44" s="87">
        <f t="shared" si="1"/>
        <v>0</v>
      </c>
      <c r="L44" s="87">
        <f t="shared" si="2"/>
        <v>0</v>
      </c>
      <c r="M44" s="87">
        <f t="shared" si="3"/>
        <v>0</v>
      </c>
      <c r="N44" s="87">
        <f t="shared" si="4"/>
        <v>0</v>
      </c>
      <c r="O44" s="87">
        <f t="shared" si="5"/>
        <v>0</v>
      </c>
      <c r="P44" s="87">
        <f t="shared" si="6"/>
        <v>0</v>
      </c>
      <c r="Q44" s="88">
        <f t="shared" si="7"/>
        <v>0</v>
      </c>
      <c r="R44" s="88">
        <f t="shared" si="8"/>
        <v>0</v>
      </c>
      <c r="S44" s="88">
        <f t="shared" si="0"/>
        <v>0</v>
      </c>
      <c r="T44" s="89">
        <f t="shared" si="9"/>
      </c>
      <c r="U44" s="89">
        <f t="shared" si="9"/>
      </c>
      <c r="V44" s="109">
        <f>IF(H9=1,"",AG44)</f>
      </c>
      <c r="W44" s="109">
        <f>IF(H9=1,"",AH44)</f>
      </c>
      <c r="X44" s="109">
        <f>IF(H9=1,"",T44)</f>
      </c>
      <c r="Y44" s="109">
        <f>IF(H9=1,"",U44)</f>
      </c>
      <c r="Z44" s="110">
        <f>IF(H9=1,"",AK44)</f>
      </c>
      <c r="AA44" s="110">
        <f>IF(H9=1,"",AL44)</f>
      </c>
      <c r="AB44" s="110">
        <f>IF(H9=1,"",AM44)</f>
      </c>
      <c r="AC44" s="110">
        <f>IF(H9=1,"",AN44)</f>
      </c>
      <c r="AD44" s="110">
        <f>IF(H9=1,"",AO44)</f>
      </c>
      <c r="AE44" s="120"/>
      <c r="AF44" s="110">
        <f>IF(H9=1,"",AP44)</f>
      </c>
      <c r="AG44" s="69">
        <f t="shared" si="10"/>
      </c>
      <c r="AH44" s="69">
        <f t="shared" si="10"/>
      </c>
      <c r="AI44" s="68">
        <f t="shared" si="11"/>
        <v>0</v>
      </c>
      <c r="AJ44" s="68">
        <f t="shared" si="12"/>
        <v>0</v>
      </c>
      <c r="AK44" s="68">
        <f t="shared" si="13"/>
      </c>
      <c r="AL44" s="68">
        <f t="shared" si="14"/>
      </c>
      <c r="AM44" s="68">
        <f t="shared" si="14"/>
      </c>
      <c r="AN44" s="68">
        <f t="shared" si="14"/>
      </c>
      <c r="AO44" s="68">
        <f t="shared" si="14"/>
      </c>
      <c r="AP44" s="68">
        <f t="shared" si="15"/>
      </c>
      <c r="AQ44" s="74"/>
      <c r="AR44" s="74"/>
      <c r="AS44" s="74"/>
    </row>
    <row r="45" spans="1:45" s="10" customFormat="1" ht="16.5">
      <c r="A45" s="93"/>
      <c r="B45" s="80"/>
      <c r="C45" s="81"/>
      <c r="D45" s="81"/>
      <c r="E45" s="82"/>
      <c r="F45" s="83"/>
      <c r="G45" s="84"/>
      <c r="H45" s="85"/>
      <c r="I45" s="85"/>
      <c r="J45" s="86"/>
      <c r="K45" s="87">
        <f t="shared" si="1"/>
        <v>0</v>
      </c>
      <c r="L45" s="87">
        <f t="shared" si="2"/>
        <v>0</v>
      </c>
      <c r="M45" s="87">
        <f t="shared" si="3"/>
        <v>0</v>
      </c>
      <c r="N45" s="87">
        <f t="shared" si="4"/>
        <v>0</v>
      </c>
      <c r="O45" s="87">
        <f t="shared" si="5"/>
        <v>0</v>
      </c>
      <c r="P45" s="87">
        <f t="shared" si="6"/>
        <v>0</v>
      </c>
      <c r="Q45" s="88">
        <f t="shared" si="7"/>
        <v>0</v>
      </c>
      <c r="R45" s="88">
        <f t="shared" si="8"/>
        <v>0</v>
      </c>
      <c r="S45" s="88">
        <f t="shared" si="0"/>
        <v>0</v>
      </c>
      <c r="T45" s="89">
        <f t="shared" si="9"/>
      </c>
      <c r="U45" s="89">
        <f t="shared" si="9"/>
      </c>
      <c r="V45" s="90">
        <f>IF(H9=1,"",AG45)</f>
      </c>
      <c r="W45" s="90">
        <f>IF(H9=1,"",AH45)</f>
      </c>
      <c r="X45" s="90">
        <f>IF(H9=1,"",T45)</f>
      </c>
      <c r="Y45" s="90">
        <f>IF(H9=1,"",U45)</f>
      </c>
      <c r="Z45" s="91">
        <f>IF(H9=1,"",AK45)</f>
      </c>
      <c r="AA45" s="91">
        <f>IF(H9=1,"",AL45)</f>
      </c>
      <c r="AB45" s="91">
        <f>IF(H9=1,"",AM45)</f>
      </c>
      <c r="AC45" s="91">
        <f>IF(H9=1,"",AN45)</f>
      </c>
      <c r="AD45" s="91">
        <f>IF(H9=1,"",AO45)</f>
      </c>
      <c r="AE45" s="92"/>
      <c r="AF45" s="91">
        <f>IF(H9=1,"",AP45)</f>
      </c>
      <c r="AG45" s="69">
        <f t="shared" si="10"/>
      </c>
      <c r="AH45" s="69">
        <f t="shared" si="10"/>
      </c>
      <c r="AI45" s="68">
        <f t="shared" si="11"/>
        <v>0</v>
      </c>
      <c r="AJ45" s="68">
        <f t="shared" si="12"/>
        <v>0</v>
      </c>
      <c r="AK45" s="68">
        <f t="shared" si="13"/>
      </c>
      <c r="AL45" s="68">
        <f t="shared" si="14"/>
      </c>
      <c r="AM45" s="68">
        <f t="shared" si="14"/>
      </c>
      <c r="AN45" s="68">
        <f t="shared" si="14"/>
      </c>
      <c r="AO45" s="68">
        <f t="shared" si="14"/>
      </c>
      <c r="AP45" s="68">
        <f t="shared" si="15"/>
      </c>
      <c r="AQ45" s="74"/>
      <c r="AR45" s="74"/>
      <c r="AS45" s="74"/>
    </row>
    <row r="46" spans="1:45" s="10" customFormat="1" ht="16.5">
      <c r="A46" s="121"/>
      <c r="B46" s="112"/>
      <c r="C46" s="113"/>
      <c r="D46" s="113"/>
      <c r="E46" s="114"/>
      <c r="F46" s="115"/>
      <c r="G46" s="116"/>
      <c r="H46" s="117"/>
      <c r="I46" s="117"/>
      <c r="J46" s="118"/>
      <c r="K46" s="87">
        <f t="shared" si="1"/>
        <v>0</v>
      </c>
      <c r="L46" s="87">
        <f t="shared" si="2"/>
        <v>0</v>
      </c>
      <c r="M46" s="87">
        <f t="shared" si="3"/>
        <v>0</v>
      </c>
      <c r="N46" s="87">
        <f t="shared" si="4"/>
        <v>0</v>
      </c>
      <c r="O46" s="87">
        <f t="shared" si="5"/>
        <v>0</v>
      </c>
      <c r="P46" s="87">
        <f t="shared" si="6"/>
        <v>0</v>
      </c>
      <c r="Q46" s="88">
        <f t="shared" si="7"/>
        <v>0</v>
      </c>
      <c r="R46" s="88">
        <f t="shared" si="8"/>
        <v>0</v>
      </c>
      <c r="S46" s="88">
        <f t="shared" si="0"/>
        <v>0</v>
      </c>
      <c r="T46" s="89">
        <f t="shared" si="9"/>
      </c>
      <c r="U46" s="89">
        <f t="shared" si="9"/>
      </c>
      <c r="V46" s="109">
        <f>IF(H9=1,"",AG46)</f>
      </c>
      <c r="W46" s="109">
        <f>IF(H9=1,"",AH46)</f>
      </c>
      <c r="X46" s="109">
        <f>IF(H9=1,"",T46)</f>
      </c>
      <c r="Y46" s="109">
        <f>IF(H9=1,"",U46)</f>
      </c>
      <c r="Z46" s="110">
        <f>IF(H9=1,"",AK46)</f>
      </c>
      <c r="AA46" s="110">
        <f>IF(H9=1,"",AL46)</f>
      </c>
      <c r="AB46" s="110">
        <f>IF(H9=1,"",AM46)</f>
      </c>
      <c r="AC46" s="110">
        <f>IF(H9=1,"",AN46)</f>
      </c>
      <c r="AD46" s="110">
        <f>IF(H9=1,"",AO46)</f>
      </c>
      <c r="AE46" s="120"/>
      <c r="AF46" s="110">
        <f>IF(H9=1,"",AP46)</f>
      </c>
      <c r="AG46" s="69">
        <f t="shared" si="10"/>
      </c>
      <c r="AH46" s="69">
        <f t="shared" si="10"/>
      </c>
      <c r="AI46" s="68">
        <f t="shared" si="11"/>
        <v>0</v>
      </c>
      <c r="AJ46" s="68">
        <f t="shared" si="12"/>
        <v>0</v>
      </c>
      <c r="AK46" s="68">
        <f t="shared" si="13"/>
      </c>
      <c r="AL46" s="68">
        <f t="shared" si="14"/>
      </c>
      <c r="AM46" s="68">
        <f t="shared" si="14"/>
      </c>
      <c r="AN46" s="68">
        <f t="shared" si="14"/>
      </c>
      <c r="AO46" s="68">
        <f t="shared" si="14"/>
      </c>
      <c r="AP46" s="68">
        <f t="shared" si="15"/>
      </c>
      <c r="AQ46" s="74"/>
      <c r="AR46" s="74"/>
      <c r="AS46" s="74"/>
    </row>
    <row r="47" spans="1:45" s="10" customFormat="1" ht="17.25" thickBot="1">
      <c r="A47" s="94"/>
      <c r="B47" s="95"/>
      <c r="C47" s="96"/>
      <c r="D47" s="96"/>
      <c r="E47" s="97"/>
      <c r="F47" s="98"/>
      <c r="G47" s="99"/>
      <c r="H47" s="100"/>
      <c r="I47" s="100"/>
      <c r="J47" s="101"/>
      <c r="K47" s="87">
        <f t="shared" si="1"/>
        <v>0</v>
      </c>
      <c r="L47" s="87">
        <f t="shared" si="2"/>
        <v>0</v>
      </c>
      <c r="M47" s="87">
        <f t="shared" si="3"/>
        <v>0</v>
      </c>
      <c r="N47" s="87">
        <f t="shared" si="4"/>
        <v>0</v>
      </c>
      <c r="O47" s="87">
        <f t="shared" si="5"/>
        <v>0</v>
      </c>
      <c r="P47" s="87">
        <f t="shared" si="6"/>
        <v>0</v>
      </c>
      <c r="Q47" s="88">
        <f t="shared" si="7"/>
        <v>0</v>
      </c>
      <c r="R47" s="88">
        <f t="shared" si="8"/>
        <v>0</v>
      </c>
      <c r="S47" s="88">
        <f t="shared" si="0"/>
        <v>0</v>
      </c>
      <c r="T47" s="89">
        <f t="shared" si="9"/>
      </c>
      <c r="U47" s="89">
        <f t="shared" si="9"/>
      </c>
      <c r="V47" s="90">
        <f>IF(H9=1,"",AG47)</f>
      </c>
      <c r="W47" s="90">
        <f>IF(H9=1,"",AH47)</f>
      </c>
      <c r="X47" s="90">
        <f>IF(H9=1,"",T47)</f>
      </c>
      <c r="Y47" s="90">
        <f>IF(H9=1,"",U47)</f>
      </c>
      <c r="Z47" s="91">
        <f>IF(H9=1,"",AK47)</f>
      </c>
      <c r="AA47" s="91">
        <f>IF(H9=1,"",AL47)</f>
      </c>
      <c r="AB47" s="91">
        <f>IF(H9=1,"",AM47)</f>
      </c>
      <c r="AC47" s="91">
        <f>IF(H9=1,"",AN47)</f>
      </c>
      <c r="AD47" s="91">
        <f>IF(H9=1,"",AO47)</f>
      </c>
      <c r="AE47" s="92"/>
      <c r="AF47" s="91">
        <f>IF(H9=1,"",AP47)</f>
      </c>
      <c r="AG47" s="69">
        <f t="shared" si="10"/>
      </c>
      <c r="AH47" s="69">
        <f t="shared" si="10"/>
      </c>
      <c r="AI47" s="68">
        <f t="shared" si="11"/>
        <v>0</v>
      </c>
      <c r="AJ47" s="68">
        <f t="shared" si="12"/>
        <v>0</v>
      </c>
      <c r="AK47" s="68">
        <f t="shared" si="13"/>
      </c>
      <c r="AL47" s="68">
        <f t="shared" si="14"/>
      </c>
      <c r="AM47" s="68">
        <f t="shared" si="14"/>
      </c>
      <c r="AN47" s="68">
        <f t="shared" si="14"/>
      </c>
      <c r="AO47" s="68">
        <f t="shared" si="14"/>
      </c>
      <c r="AP47" s="68">
        <f t="shared" si="15"/>
      </c>
      <c r="AQ47" s="74"/>
      <c r="AR47" s="74"/>
      <c r="AS47" s="74"/>
    </row>
    <row r="48" spans="1:45" s="14" customFormat="1" ht="3" customHeight="1">
      <c r="A48" s="36"/>
      <c r="B48" s="12"/>
      <c r="C48" s="13"/>
      <c r="D48" s="13"/>
      <c r="E48" s="11"/>
      <c r="F48" s="11"/>
      <c r="G48" s="11"/>
      <c r="H48" s="11"/>
      <c r="I48" s="11"/>
      <c r="J48" s="37"/>
      <c r="K48" s="62"/>
      <c r="L48" s="62"/>
      <c r="M48" s="62"/>
      <c r="N48" s="62"/>
      <c r="O48" s="62"/>
      <c r="P48" s="62"/>
      <c r="Q48" s="62"/>
      <c r="R48" s="62"/>
      <c r="S48" s="62"/>
      <c r="T48" s="56"/>
      <c r="U48" s="56"/>
      <c r="V48" s="25"/>
      <c r="W48" s="25"/>
      <c r="X48" s="13"/>
      <c r="Y48" s="13"/>
      <c r="Z48" s="13"/>
      <c r="AA48" s="13"/>
      <c r="AB48" s="13"/>
      <c r="AC48" s="13"/>
      <c r="AD48" s="13"/>
      <c r="AE48" s="42"/>
      <c r="AF48" s="42"/>
      <c r="AG48" s="69"/>
      <c r="AH48" s="69"/>
      <c r="AI48" s="69"/>
      <c r="AJ48" s="69"/>
      <c r="AK48" s="69"/>
      <c r="AL48" s="69"/>
      <c r="AM48" s="69"/>
      <c r="AN48" s="69"/>
      <c r="AO48" s="69"/>
      <c r="AP48" s="69"/>
      <c r="AQ48" s="75"/>
      <c r="AR48" s="75"/>
      <c r="AS48" s="75"/>
    </row>
    <row r="49" spans="1:45" s="16" customFormat="1" ht="18">
      <c r="A49" s="141" t="s">
        <v>11</v>
      </c>
      <c r="B49" s="143"/>
      <c r="C49" s="132">
        <f>L49+N49+P49+R49</f>
        <v>0</v>
      </c>
      <c r="D49" s="133"/>
      <c r="E49" s="141" t="s">
        <v>16</v>
      </c>
      <c r="F49" s="142"/>
      <c r="G49" s="142"/>
      <c r="H49" s="143"/>
      <c r="I49" s="130">
        <f>K49+M49+O49+Q49</f>
        <v>0</v>
      </c>
      <c r="J49" s="131"/>
      <c r="K49" s="64">
        <f aca="true" t="shared" si="16" ref="K49:S49">SUM(K12:K47)</f>
        <v>0</v>
      </c>
      <c r="L49" s="64">
        <f t="shared" si="16"/>
        <v>0</v>
      </c>
      <c r="M49" s="64">
        <f t="shared" si="16"/>
        <v>0</v>
      </c>
      <c r="N49" s="64">
        <f t="shared" si="16"/>
        <v>0</v>
      </c>
      <c r="O49" s="64">
        <f t="shared" si="16"/>
        <v>0</v>
      </c>
      <c r="P49" s="64">
        <f t="shared" si="16"/>
        <v>0</v>
      </c>
      <c r="Q49" s="64">
        <f t="shared" si="16"/>
        <v>0</v>
      </c>
      <c r="R49" s="64">
        <f t="shared" si="16"/>
        <v>0</v>
      </c>
      <c r="S49" s="64">
        <f t="shared" si="16"/>
        <v>0</v>
      </c>
      <c r="T49" s="57"/>
      <c r="U49" s="57"/>
      <c r="V49" s="29"/>
      <c r="W49" s="26"/>
      <c r="X49" s="15"/>
      <c r="Y49" s="29"/>
      <c r="Z49" s="29"/>
      <c r="AA49" s="15"/>
      <c r="AB49" s="15"/>
      <c r="AC49" s="15"/>
      <c r="AD49" s="15"/>
      <c r="AE49" s="39"/>
      <c r="AF49" s="39"/>
      <c r="AG49" s="70"/>
      <c r="AH49" s="70"/>
      <c r="AI49" s="70"/>
      <c r="AJ49" s="70"/>
      <c r="AK49" s="70"/>
      <c r="AL49" s="70"/>
      <c r="AM49" s="70"/>
      <c r="AN49" s="70"/>
      <c r="AO49" s="70"/>
      <c r="AP49" s="70"/>
      <c r="AQ49" s="76"/>
      <c r="AR49" s="76"/>
      <c r="AS49" s="76"/>
    </row>
    <row r="50" spans="1:45" s="17" customFormat="1" ht="3.75" customHeight="1">
      <c r="A50" s="134"/>
      <c r="B50" s="135"/>
      <c r="C50" s="135"/>
      <c r="D50" s="135"/>
      <c r="E50" s="135"/>
      <c r="F50" s="135"/>
      <c r="G50" s="135"/>
      <c r="H50" s="135"/>
      <c r="I50" s="135"/>
      <c r="J50" s="136"/>
      <c r="K50" s="65"/>
      <c r="L50" s="65"/>
      <c r="M50" s="65"/>
      <c r="N50" s="65"/>
      <c r="O50" s="65"/>
      <c r="P50" s="65"/>
      <c r="Q50" s="65"/>
      <c r="R50" s="65"/>
      <c r="S50" s="65"/>
      <c r="T50" s="58"/>
      <c r="U50" s="58"/>
      <c r="V50" s="27"/>
      <c r="W50" s="27"/>
      <c r="X50" s="28"/>
      <c r="Y50" s="28"/>
      <c r="Z50" s="28"/>
      <c r="AA50" s="28"/>
      <c r="AB50" s="28"/>
      <c r="AC50" s="28"/>
      <c r="AD50" s="28"/>
      <c r="AE50" s="43"/>
      <c r="AF50" s="43"/>
      <c r="AG50" s="71"/>
      <c r="AH50" s="71"/>
      <c r="AI50" s="71"/>
      <c r="AJ50" s="71"/>
      <c r="AK50" s="71"/>
      <c r="AL50" s="71"/>
      <c r="AM50" s="71"/>
      <c r="AN50" s="71"/>
      <c r="AO50" s="71"/>
      <c r="AP50" s="71"/>
      <c r="AQ50" s="77"/>
      <c r="AR50" s="77"/>
      <c r="AS50" s="77"/>
    </row>
    <row r="51" spans="1:45" s="16" customFormat="1" ht="18">
      <c r="A51" s="141" t="s">
        <v>12</v>
      </c>
      <c r="B51" s="142"/>
      <c r="C51" s="143"/>
      <c r="D51" s="139">
        <f>S49</f>
        <v>0</v>
      </c>
      <c r="E51" s="140"/>
      <c r="F51" s="125" t="s">
        <v>18</v>
      </c>
      <c r="G51" s="126"/>
      <c r="H51" s="126"/>
      <c r="I51" s="137">
        <v>2</v>
      </c>
      <c r="J51" s="138"/>
      <c r="K51" s="60"/>
      <c r="L51" s="60"/>
      <c r="M51" s="60"/>
      <c r="N51" s="60"/>
      <c r="O51" s="60"/>
      <c r="P51" s="60"/>
      <c r="Q51" s="60"/>
      <c r="R51" s="60"/>
      <c r="S51" s="60"/>
      <c r="T51" s="57"/>
      <c r="U51" s="57"/>
      <c r="V51" s="45"/>
      <c r="W51" s="46"/>
      <c r="X51" s="45"/>
      <c r="Y51" s="123">
        <f>IF(H9=1,"",AI51)</f>
      </c>
      <c r="Z51" s="123"/>
      <c r="AA51" s="123"/>
      <c r="AB51" s="15"/>
      <c r="AC51" s="15">
        <f>IF(H9=1,"",AK51)</f>
      </c>
      <c r="AD51" s="15"/>
      <c r="AE51" s="39"/>
      <c r="AF51" s="39"/>
      <c r="AG51" s="70"/>
      <c r="AH51" s="70"/>
      <c r="AI51" s="70">
        <f>IF(C13=0,"","list číslo:")</f>
      </c>
      <c r="AJ51" s="70"/>
      <c r="AK51" s="70">
        <f>IF(C13=0,"","3")</f>
      </c>
      <c r="AL51" s="70"/>
      <c r="AM51" s="70"/>
      <c r="AN51" s="70"/>
      <c r="AO51" s="70"/>
      <c r="AP51" s="70"/>
      <c r="AQ51" s="76"/>
      <c r="AR51" s="76"/>
      <c r="AS51" s="76"/>
    </row>
    <row r="52" spans="1:45" s="17" customFormat="1" ht="1.5" customHeight="1">
      <c r="A52" s="134"/>
      <c r="B52" s="135"/>
      <c r="C52" s="135"/>
      <c r="D52" s="135"/>
      <c r="E52" s="135"/>
      <c r="F52" s="135"/>
      <c r="G52" s="135"/>
      <c r="H52" s="135"/>
      <c r="I52" s="135"/>
      <c r="J52" s="136"/>
      <c r="K52" s="65"/>
      <c r="L52" s="65"/>
      <c r="M52" s="65"/>
      <c r="N52" s="65"/>
      <c r="O52" s="65"/>
      <c r="P52" s="65"/>
      <c r="Q52" s="65"/>
      <c r="R52" s="65"/>
      <c r="S52" s="65"/>
      <c r="T52" s="58"/>
      <c r="U52" s="58"/>
      <c r="V52" s="27"/>
      <c r="W52" s="27"/>
      <c r="X52" s="28"/>
      <c r="Y52" s="28"/>
      <c r="Z52" s="28"/>
      <c r="AA52" s="28"/>
      <c r="AB52" s="28"/>
      <c r="AC52" s="28"/>
      <c r="AD52" s="28"/>
      <c r="AE52" s="43"/>
      <c r="AF52" s="43"/>
      <c r="AG52" s="71"/>
      <c r="AH52" s="71"/>
      <c r="AI52" s="71"/>
      <c r="AJ52" s="71"/>
      <c r="AK52" s="71"/>
      <c r="AL52" s="71"/>
      <c r="AM52" s="71"/>
      <c r="AN52" s="71"/>
      <c r="AO52" s="71"/>
      <c r="AP52" s="71"/>
      <c r="AQ52" s="77"/>
      <c r="AR52" s="77"/>
      <c r="AS52" s="77"/>
    </row>
    <row r="53" spans="1:45" s="17" customFormat="1" ht="18">
      <c r="A53" s="127" t="s">
        <v>33</v>
      </c>
      <c r="B53" s="128"/>
      <c r="C53" s="128"/>
      <c r="D53" s="128"/>
      <c r="E53" s="128"/>
      <c r="F53" s="128"/>
      <c r="G53" s="128"/>
      <c r="H53" s="128"/>
      <c r="I53" s="128"/>
      <c r="J53" s="129"/>
      <c r="K53" s="65"/>
      <c r="L53" s="65"/>
      <c r="M53" s="65"/>
      <c r="N53" s="65"/>
      <c r="O53" s="65"/>
      <c r="P53" s="65"/>
      <c r="Q53" s="65"/>
      <c r="R53" s="65"/>
      <c r="S53" s="65"/>
      <c r="T53" s="58"/>
      <c r="U53" s="58"/>
      <c r="V53" s="27"/>
      <c r="W53" s="27"/>
      <c r="X53" s="28"/>
      <c r="Y53" s="28"/>
      <c r="Z53" s="28"/>
      <c r="AA53" s="28"/>
      <c r="AB53" s="28"/>
      <c r="AC53" s="28"/>
      <c r="AD53" s="28"/>
      <c r="AE53" s="43"/>
      <c r="AF53" s="43"/>
      <c r="AG53" s="71"/>
      <c r="AH53" s="71"/>
      <c r="AI53" s="71"/>
      <c r="AJ53" s="71"/>
      <c r="AK53" s="71"/>
      <c r="AL53" s="71"/>
      <c r="AM53" s="71"/>
      <c r="AN53" s="71"/>
      <c r="AO53" s="71"/>
      <c r="AP53" s="71"/>
      <c r="AQ53" s="77"/>
      <c r="AR53" s="77"/>
      <c r="AS53" s="77"/>
    </row>
    <row r="54" spans="1:45" s="17" customFormat="1" ht="17.25" customHeight="1">
      <c r="A54" s="124"/>
      <c r="B54" s="124"/>
      <c r="C54" s="124"/>
      <c r="D54" s="124"/>
      <c r="E54" s="124"/>
      <c r="F54" s="124"/>
      <c r="G54" s="124"/>
      <c r="H54" s="124"/>
      <c r="I54" s="124"/>
      <c r="J54" s="124"/>
      <c r="K54" s="65"/>
      <c r="L54" s="65"/>
      <c r="M54" s="65"/>
      <c r="N54" s="65"/>
      <c r="O54" s="65"/>
      <c r="P54" s="65"/>
      <c r="Q54" s="65"/>
      <c r="R54" s="65"/>
      <c r="S54" s="65"/>
      <c r="T54" s="58"/>
      <c r="U54" s="58"/>
      <c r="V54" s="27"/>
      <c r="W54" s="27"/>
      <c r="X54" s="28"/>
      <c r="Y54" s="28"/>
      <c r="Z54" s="28"/>
      <c r="AA54" s="28"/>
      <c r="AB54" s="28"/>
      <c r="AC54" s="28"/>
      <c r="AD54" s="28"/>
      <c r="AE54" s="43"/>
      <c r="AF54" s="43"/>
      <c r="AG54" s="71"/>
      <c r="AH54" s="71"/>
      <c r="AI54" s="71"/>
      <c r="AJ54" s="71"/>
      <c r="AK54" s="71"/>
      <c r="AL54" s="71"/>
      <c r="AM54" s="71"/>
      <c r="AN54" s="71"/>
      <c r="AO54" s="71"/>
      <c r="AP54" s="71"/>
      <c r="AQ54" s="77"/>
      <c r="AR54" s="77"/>
      <c r="AS54" s="77"/>
    </row>
  </sheetData>
  <sheetProtection password="DBCA" sheet="1" objects="1" scenarios="1"/>
  <mergeCells count="37">
    <mergeCell ref="A51:C51"/>
    <mergeCell ref="Y51:AA51"/>
    <mergeCell ref="A2:B2"/>
    <mergeCell ref="V2:AF2"/>
    <mergeCell ref="I3:J9"/>
    <mergeCell ref="W3:Y3"/>
    <mergeCell ref="AB3:AC3"/>
    <mergeCell ref="W5:AC5"/>
    <mergeCell ref="W6:AC6"/>
    <mergeCell ref="V8:W8"/>
    <mergeCell ref="AE12:AF12"/>
    <mergeCell ref="A53:J53"/>
    <mergeCell ref="A54:J54"/>
    <mergeCell ref="C49:D49"/>
    <mergeCell ref="I49:J49"/>
    <mergeCell ref="A50:J50"/>
    <mergeCell ref="D51:E51"/>
    <mergeCell ref="F51:H51"/>
    <mergeCell ref="I51:J51"/>
    <mergeCell ref="A52:J52"/>
    <mergeCell ref="C6:H6"/>
    <mergeCell ref="A7:H7"/>
    <mergeCell ref="A8:B8"/>
    <mergeCell ref="C8:H8"/>
    <mergeCell ref="G10:J10"/>
    <mergeCell ref="V11:AF11"/>
    <mergeCell ref="Y8:AB8"/>
    <mergeCell ref="A1:H1"/>
    <mergeCell ref="A5:B5"/>
    <mergeCell ref="C5:H5"/>
    <mergeCell ref="A3:C3"/>
    <mergeCell ref="E3:G3"/>
    <mergeCell ref="A49:B49"/>
    <mergeCell ref="E49:H49"/>
    <mergeCell ref="A9:G9"/>
    <mergeCell ref="A4:H4"/>
    <mergeCell ref="A6:B6"/>
  </mergeCells>
  <printOptions/>
  <pageMargins left="0.787401575" right="0.787401575" top="0.59" bottom="0.6"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S54"/>
  <sheetViews>
    <sheetView zoomScale="85" zoomScaleNormal="85" zoomScalePageLayoutView="0" workbookViewId="0" topLeftCell="A1">
      <selection activeCell="F10" sqref="F10"/>
    </sheetView>
  </sheetViews>
  <sheetFormatPr defaultColWidth="9.00390625" defaultRowHeight="12.75"/>
  <cols>
    <col min="1" max="1" width="6.375" style="1" customWidth="1"/>
    <col min="2" max="2" width="18.00390625" style="2" customWidth="1"/>
    <col min="3" max="4" width="9.875" style="3" customWidth="1"/>
    <col min="5" max="5" width="8.375" style="1" customWidth="1"/>
    <col min="6" max="9" width="6.375" style="1" customWidth="1"/>
    <col min="10" max="10" width="6.375" style="4" customWidth="1"/>
    <col min="11" max="16" width="8.125" style="4" hidden="1" customWidth="1"/>
    <col min="17" max="19" width="8.125" style="59" hidden="1" customWidth="1"/>
    <col min="20" max="20" width="8.125" style="53" hidden="1" customWidth="1"/>
    <col min="21" max="21" width="2.25390625" style="53" customWidth="1"/>
    <col min="22" max="22" width="8.125" style="24" customWidth="1"/>
    <col min="23" max="23" width="16.00390625" style="24" customWidth="1"/>
    <col min="24" max="24" width="9.625" style="3" customWidth="1"/>
    <col min="25" max="25" width="9.00390625" style="3" customWidth="1"/>
    <col min="26" max="26" width="8.625" style="3" customWidth="1"/>
    <col min="27" max="30" width="6.25390625" style="3" customWidth="1"/>
    <col min="31" max="31" width="2.00390625" style="40" hidden="1" customWidth="1"/>
    <col min="32" max="32" width="8.75390625" style="40" customWidth="1"/>
    <col min="33" max="33" width="8.625" style="66" customWidth="1"/>
    <col min="34" max="34" width="7.00390625" style="66" customWidth="1"/>
    <col min="35" max="36" width="8.625" style="66" customWidth="1"/>
    <col min="37" max="41" width="7.00390625" style="66" customWidth="1"/>
    <col min="42" max="42" width="7.375" style="66" customWidth="1"/>
    <col min="43" max="43" width="7.25390625" style="72" customWidth="1"/>
    <col min="44" max="45" width="9.125" style="72" customWidth="1"/>
    <col min="46" max="16384" width="9.125" style="5" customWidth="1"/>
  </cols>
  <sheetData>
    <row r="1" spans="1:10" ht="2.25" customHeight="1">
      <c r="A1" s="161"/>
      <c r="B1" s="162"/>
      <c r="C1" s="162"/>
      <c r="D1" s="162"/>
      <c r="E1" s="162"/>
      <c r="F1" s="162"/>
      <c r="G1" s="162"/>
      <c r="H1" s="162"/>
      <c r="I1" s="49"/>
      <c r="J1" s="50"/>
    </row>
    <row r="2" spans="1:32" ht="3" customHeight="1">
      <c r="A2" s="163"/>
      <c r="B2" s="164"/>
      <c r="C2" s="48"/>
      <c r="D2" s="48"/>
      <c r="E2" s="48"/>
      <c r="F2" s="48"/>
      <c r="G2" s="48"/>
      <c r="H2" s="48"/>
      <c r="I2" s="51"/>
      <c r="J2" s="52"/>
      <c r="V2" s="165"/>
      <c r="W2" s="165"/>
      <c r="X2" s="165"/>
      <c r="Y2" s="165"/>
      <c r="Z2" s="165"/>
      <c r="AA2" s="165"/>
      <c r="AB2" s="165"/>
      <c r="AC2" s="165"/>
      <c r="AD2" s="165"/>
      <c r="AE2" s="165"/>
      <c r="AF2" s="165"/>
    </row>
    <row r="3" spans="1:36" ht="19.5" customHeight="1">
      <c r="A3" s="125" t="s">
        <v>32</v>
      </c>
      <c r="B3" s="126"/>
      <c r="C3" s="126"/>
      <c r="D3" s="32"/>
      <c r="E3" s="126" t="s">
        <v>15</v>
      </c>
      <c r="F3" s="126"/>
      <c r="G3" s="126"/>
      <c r="H3" s="78"/>
      <c r="I3" s="168"/>
      <c r="J3" s="169"/>
      <c r="K3" s="4" t="s">
        <v>27</v>
      </c>
      <c r="L3" s="4" t="s">
        <v>28</v>
      </c>
      <c r="M3" s="4" t="s">
        <v>23</v>
      </c>
      <c r="N3" s="4" t="s">
        <v>24</v>
      </c>
      <c r="O3" s="4" t="s">
        <v>25</v>
      </c>
      <c r="P3" s="4" t="s">
        <v>26</v>
      </c>
      <c r="Q3" s="59" t="s">
        <v>29</v>
      </c>
      <c r="R3" s="59" t="s">
        <v>30</v>
      </c>
      <c r="S3" s="59" t="s">
        <v>17</v>
      </c>
      <c r="V3" s="31">
        <f>IF(H9=1,"",AG3)</f>
      </c>
      <c r="W3" s="166">
        <f>IF(H9=1,"",AH3)</f>
      </c>
      <c r="X3" s="166"/>
      <c r="Y3" s="166"/>
      <c r="Z3" s="44"/>
      <c r="AA3" s="31">
        <f>IF(H9=1,"",AI3)</f>
      </c>
      <c r="AB3" s="166">
        <f>IF(H9=1,"",AJ3)</f>
      </c>
      <c r="AC3" s="166"/>
      <c r="AD3" s="38"/>
      <c r="AE3" s="41"/>
      <c r="AF3" s="41"/>
      <c r="AG3" s="66">
        <f>IF(C5=0,"","zák:")</f>
      </c>
      <c r="AH3" s="66">
        <f>IF(C5=0,"",C5)</f>
      </c>
      <c r="AI3" s="66">
        <f>IF(H3=0,"","zak:")</f>
      </c>
      <c r="AJ3" s="66">
        <f>IF(H3=0,"",H3)</f>
      </c>
    </row>
    <row r="4" spans="1:32" ht="3" customHeight="1">
      <c r="A4" s="157"/>
      <c r="B4" s="123"/>
      <c r="C4" s="123"/>
      <c r="D4" s="123"/>
      <c r="E4" s="123"/>
      <c r="F4" s="123"/>
      <c r="G4" s="123"/>
      <c r="H4" s="123"/>
      <c r="I4" s="168"/>
      <c r="J4" s="169"/>
      <c r="V4" s="31"/>
      <c r="W4" s="31"/>
      <c r="X4" s="38"/>
      <c r="Y4" s="38"/>
      <c r="Z4" s="38"/>
      <c r="AA4" s="38"/>
      <c r="AB4" s="38"/>
      <c r="AC4" s="38"/>
      <c r="AD4" s="38"/>
      <c r="AE4" s="41"/>
      <c r="AF4" s="41"/>
    </row>
    <row r="5" spans="1:34" ht="15" customHeight="1">
      <c r="A5" s="147" t="s">
        <v>14</v>
      </c>
      <c r="B5" s="148"/>
      <c r="C5" s="155"/>
      <c r="D5" s="156"/>
      <c r="E5" s="156"/>
      <c r="F5" s="156"/>
      <c r="G5" s="156"/>
      <c r="H5" s="154"/>
      <c r="I5" s="168"/>
      <c r="J5" s="169"/>
      <c r="V5" s="31">
        <f>IF(H9=1,"",AG5)</f>
      </c>
      <c r="W5" s="166">
        <f>IF(H9=1,"",AH5)</f>
      </c>
      <c r="X5" s="166"/>
      <c r="Y5" s="166"/>
      <c r="Z5" s="166"/>
      <c r="AA5" s="166"/>
      <c r="AB5" s="166"/>
      <c r="AC5" s="166"/>
      <c r="AD5" s="38"/>
      <c r="AE5" s="41"/>
      <c r="AF5" s="41"/>
      <c r="AG5" s="66">
        <f>IF(C6=0,"","tel:")</f>
      </c>
      <c r="AH5" s="66">
        <f>IF(C6=0,"",C6)</f>
      </c>
    </row>
    <row r="6" spans="1:45" s="6" customFormat="1" ht="15" customHeight="1">
      <c r="A6" s="147" t="s">
        <v>20</v>
      </c>
      <c r="B6" s="148"/>
      <c r="C6" s="149"/>
      <c r="D6" s="150"/>
      <c r="E6" s="150"/>
      <c r="F6" s="150"/>
      <c r="G6" s="150"/>
      <c r="H6" s="151"/>
      <c r="I6" s="168"/>
      <c r="J6" s="169"/>
      <c r="K6" s="60"/>
      <c r="L6" s="60"/>
      <c r="M6" s="60"/>
      <c r="N6" s="60"/>
      <c r="O6" s="60"/>
      <c r="P6" s="60"/>
      <c r="Q6" s="61"/>
      <c r="R6" s="61"/>
      <c r="S6" s="61"/>
      <c r="T6" s="54"/>
      <c r="U6" s="54"/>
      <c r="V6" s="31">
        <f>IF(H9=1,"",AG6)</f>
      </c>
      <c r="W6" s="166">
        <f>IF(H9=1,"",AH6)</f>
      </c>
      <c r="X6" s="166"/>
      <c r="Y6" s="166"/>
      <c r="Z6" s="166"/>
      <c r="AA6" s="166"/>
      <c r="AB6" s="166"/>
      <c r="AC6" s="166"/>
      <c r="AD6" s="15"/>
      <c r="AE6" s="39"/>
      <c r="AF6" s="39"/>
      <c r="AG6" s="67">
        <f>IF(C8=0,"","popis:")</f>
      </c>
      <c r="AH6" s="67">
        <f>IF(C8=0,"",C8)</f>
      </c>
      <c r="AI6" s="67"/>
      <c r="AJ6" s="67"/>
      <c r="AK6" s="67"/>
      <c r="AL6" s="67"/>
      <c r="AM6" s="67"/>
      <c r="AN6" s="67"/>
      <c r="AO6" s="67"/>
      <c r="AP6" s="67"/>
      <c r="AQ6" s="73"/>
      <c r="AR6" s="73"/>
      <c r="AS6" s="73"/>
    </row>
    <row r="7" spans="1:45" s="6" customFormat="1" ht="2.25" customHeight="1">
      <c r="A7" s="157"/>
      <c r="B7" s="123"/>
      <c r="C7" s="123"/>
      <c r="D7" s="123"/>
      <c r="E7" s="123"/>
      <c r="F7" s="123"/>
      <c r="G7" s="123"/>
      <c r="H7" s="123"/>
      <c r="I7" s="168"/>
      <c r="J7" s="169"/>
      <c r="K7" s="60"/>
      <c r="L7" s="60"/>
      <c r="M7" s="60"/>
      <c r="N7" s="60"/>
      <c r="O7" s="60"/>
      <c r="P7" s="60"/>
      <c r="Q7" s="61"/>
      <c r="R7" s="61"/>
      <c r="S7" s="61"/>
      <c r="T7" s="54"/>
      <c r="U7" s="54"/>
      <c r="V7" s="26"/>
      <c r="W7" s="26"/>
      <c r="X7" s="15"/>
      <c r="Y7" s="15"/>
      <c r="Z7" s="15"/>
      <c r="AA7" s="15"/>
      <c r="AB7" s="15"/>
      <c r="AC7" s="15"/>
      <c r="AD7" s="15"/>
      <c r="AE7" s="39"/>
      <c r="AF7" s="39"/>
      <c r="AG7" s="67"/>
      <c r="AH7" s="67"/>
      <c r="AI7" s="67"/>
      <c r="AJ7" s="67"/>
      <c r="AK7" s="67"/>
      <c r="AL7" s="67"/>
      <c r="AM7" s="67"/>
      <c r="AN7" s="67"/>
      <c r="AO7" s="67"/>
      <c r="AP7" s="67"/>
      <c r="AQ7" s="73"/>
      <c r="AR7" s="73"/>
      <c r="AS7" s="73"/>
    </row>
    <row r="8" spans="1:45" s="6" customFormat="1" ht="14.25" customHeight="1" thickBot="1">
      <c r="A8" s="147" t="s">
        <v>13</v>
      </c>
      <c r="B8" s="148"/>
      <c r="C8" s="152"/>
      <c r="D8" s="153"/>
      <c r="E8" s="153"/>
      <c r="F8" s="153"/>
      <c r="G8" s="153"/>
      <c r="H8" s="154"/>
      <c r="I8" s="168"/>
      <c r="J8" s="169"/>
      <c r="K8" s="60"/>
      <c r="L8" s="60"/>
      <c r="M8" s="60"/>
      <c r="N8" s="60"/>
      <c r="O8" s="60"/>
      <c r="P8" s="60"/>
      <c r="Q8" s="61"/>
      <c r="R8" s="61"/>
      <c r="S8" s="61"/>
      <c r="T8" s="54"/>
      <c r="U8" s="54"/>
      <c r="V8" s="166">
        <f>IF(H9=1,"",AG8)</f>
      </c>
      <c r="W8" s="166"/>
      <c r="X8" s="47">
        <f>IF(H9=1,"",AJ8)</f>
      </c>
      <c r="Y8" s="160">
        <f>IF(H9=1,"",AK8)</f>
      </c>
      <c r="Z8" s="160"/>
      <c r="AA8" s="160"/>
      <c r="AB8" s="160"/>
      <c r="AC8" s="30">
        <f>IF(H9=1,"",AN8)</f>
      </c>
      <c r="AD8" s="15"/>
      <c r="AE8" s="39"/>
      <c r="AF8" s="39"/>
      <c r="AG8" s="67">
        <f>IF(C49=0,"","metry hrany 2 mm:")</f>
      </c>
      <c r="AH8" s="67"/>
      <c r="AI8" s="67"/>
      <c r="AJ8" s="67">
        <f>IF(C49=0,"",C49)</f>
      </c>
      <c r="AK8" s="67">
        <f>IF(I49=0,"","metry hrany 05:")</f>
      </c>
      <c r="AL8" s="67"/>
      <c r="AM8" s="67"/>
      <c r="AN8" s="67">
        <f>IF(I49=0,"",I49)</f>
      </c>
      <c r="AO8" s="67"/>
      <c r="AP8" s="67"/>
      <c r="AQ8" s="73"/>
      <c r="AR8" s="73"/>
      <c r="AS8" s="73"/>
    </row>
    <row r="9" spans="1:45" s="6" customFormat="1" ht="16.5" customHeight="1" thickBot="1">
      <c r="A9" s="158" t="s">
        <v>31</v>
      </c>
      <c r="B9" s="159"/>
      <c r="C9" s="159"/>
      <c r="D9" s="159"/>
      <c r="E9" s="159"/>
      <c r="F9" s="159"/>
      <c r="G9" s="159"/>
      <c r="H9" s="122"/>
      <c r="I9" s="170"/>
      <c r="J9" s="171"/>
      <c r="K9" s="60"/>
      <c r="L9" s="60"/>
      <c r="M9" s="60"/>
      <c r="N9" s="60"/>
      <c r="O9" s="60"/>
      <c r="P9" s="60"/>
      <c r="Q9" s="61"/>
      <c r="R9" s="61"/>
      <c r="S9" s="61"/>
      <c r="T9" s="54"/>
      <c r="U9" s="54"/>
      <c r="V9" s="26"/>
      <c r="W9" s="26"/>
      <c r="X9" s="15"/>
      <c r="Y9" s="15"/>
      <c r="Z9" s="15"/>
      <c r="AA9" s="15"/>
      <c r="AB9" s="15"/>
      <c r="AC9" s="15"/>
      <c r="AD9" s="15"/>
      <c r="AE9" s="39"/>
      <c r="AF9" s="39"/>
      <c r="AG9" s="67"/>
      <c r="AH9" s="67"/>
      <c r="AI9" s="67"/>
      <c r="AJ9" s="67"/>
      <c r="AK9" s="67"/>
      <c r="AL9" s="67"/>
      <c r="AM9" s="67"/>
      <c r="AN9" s="67"/>
      <c r="AO9" s="67"/>
      <c r="AP9" s="67"/>
      <c r="AQ9" s="73"/>
      <c r="AR9" s="73"/>
      <c r="AS9" s="73"/>
    </row>
    <row r="10" spans="1:45" s="8" customFormat="1" ht="12.75">
      <c r="A10" s="33" t="s">
        <v>4</v>
      </c>
      <c r="B10" s="7" t="s">
        <v>3</v>
      </c>
      <c r="C10" s="7" t="s">
        <v>2</v>
      </c>
      <c r="D10" s="19" t="s">
        <v>2</v>
      </c>
      <c r="E10" s="18" t="s">
        <v>9</v>
      </c>
      <c r="F10" s="18" t="s">
        <v>21</v>
      </c>
      <c r="G10" s="144" t="s">
        <v>22</v>
      </c>
      <c r="H10" s="145"/>
      <c r="I10" s="145"/>
      <c r="J10" s="146"/>
      <c r="K10" s="4"/>
      <c r="L10" s="4"/>
      <c r="M10" s="4"/>
      <c r="N10" s="4"/>
      <c r="O10" s="4"/>
      <c r="P10" s="4"/>
      <c r="Q10" s="59"/>
      <c r="R10" s="59"/>
      <c r="S10" s="59"/>
      <c r="T10" s="53"/>
      <c r="U10" s="53"/>
      <c r="V10" s="44">
        <f>IF(H9=1,"",AG10)</f>
      </c>
      <c r="W10" s="44"/>
      <c r="X10" s="38"/>
      <c r="Y10" s="30">
        <f>IF(H9=1,"",AI10)</f>
      </c>
      <c r="Z10" s="30"/>
      <c r="AA10" s="38"/>
      <c r="AB10" s="38"/>
      <c r="AC10" s="38"/>
      <c r="AD10" s="38"/>
      <c r="AE10" s="41"/>
      <c r="AF10" s="41"/>
      <c r="AG10" s="66">
        <f>IF(D51=0,"","čisté metry čtvereční bez prořezu:")</f>
      </c>
      <c r="AH10" s="66"/>
      <c r="AI10" s="66">
        <f>IF(D51=0,"",D51)</f>
      </c>
      <c r="AJ10" s="66"/>
      <c r="AK10" s="66"/>
      <c r="AL10" s="66"/>
      <c r="AM10" s="66"/>
      <c r="AN10" s="66"/>
      <c r="AO10" s="66"/>
      <c r="AP10" s="66"/>
      <c r="AQ10" s="72"/>
      <c r="AR10" s="72"/>
      <c r="AS10" s="72"/>
    </row>
    <row r="11" spans="1:33" ht="13.5" thickBot="1">
      <c r="A11" s="34"/>
      <c r="B11" s="9"/>
      <c r="C11" s="9" t="s">
        <v>0</v>
      </c>
      <c r="D11" s="20" t="s">
        <v>1</v>
      </c>
      <c r="E11" s="21" t="s">
        <v>10</v>
      </c>
      <c r="F11" s="21"/>
      <c r="G11" s="22" t="s">
        <v>5</v>
      </c>
      <c r="H11" s="23" t="s">
        <v>7</v>
      </c>
      <c r="I11" s="23" t="s">
        <v>6</v>
      </c>
      <c r="J11" s="35" t="s">
        <v>8</v>
      </c>
      <c r="V11" s="166">
        <f>IF(H9=1,"",AG11)</f>
      </c>
      <c r="W11" s="166"/>
      <c r="X11" s="166"/>
      <c r="Y11" s="166"/>
      <c r="Z11" s="166"/>
      <c r="AA11" s="166"/>
      <c r="AB11" s="166"/>
      <c r="AC11" s="166"/>
      <c r="AD11" s="166"/>
      <c r="AE11" s="166"/>
      <c r="AF11" s="166"/>
      <c r="AG11" s="66">
        <f>IF(C13=0,"","rozměry po odečtu hran")</f>
      </c>
    </row>
    <row r="12" spans="1:45" s="10" customFormat="1" ht="16.5">
      <c r="A12" s="102">
        <v>11</v>
      </c>
      <c r="B12" s="103" t="s">
        <v>19</v>
      </c>
      <c r="C12" s="104">
        <v>1000</v>
      </c>
      <c r="D12" s="104">
        <v>500</v>
      </c>
      <c r="E12" s="105">
        <v>10</v>
      </c>
      <c r="F12" s="106">
        <v>1</v>
      </c>
      <c r="G12" s="107">
        <v>2</v>
      </c>
      <c r="H12" s="108">
        <v>5</v>
      </c>
      <c r="I12" s="108">
        <v>5</v>
      </c>
      <c r="J12" s="108">
        <v>5</v>
      </c>
      <c r="K12" s="62"/>
      <c r="L12" s="62"/>
      <c r="M12" s="62"/>
      <c r="N12" s="62"/>
      <c r="O12" s="62"/>
      <c r="P12" s="62"/>
      <c r="Q12" s="63"/>
      <c r="R12" s="63"/>
      <c r="S12" s="63"/>
      <c r="T12" s="55"/>
      <c r="U12" s="55"/>
      <c r="V12" s="109">
        <f>IF(H9=1,"",AG12)</f>
      </c>
      <c r="W12" s="109">
        <f>IF(H9=1,"",AH12)</f>
      </c>
      <c r="X12" s="110">
        <f>IF(H9=1,"",AI12)</f>
      </c>
      <c r="Y12" s="110">
        <f>IF(H9=1,"",AJ12)</f>
      </c>
      <c r="Z12" s="110">
        <f>IF(H9=1,"",AK12)</f>
      </c>
      <c r="AA12" s="110">
        <f>IF(H9=1,"",AL12)</f>
      </c>
      <c r="AB12" s="110">
        <f>IF(H9=1,"",AM12)</f>
      </c>
      <c r="AC12" s="110">
        <f>IF(H9=1,"",AN12)</f>
      </c>
      <c r="AD12" s="110">
        <f>IF(H9=1,"",AO12)</f>
      </c>
      <c r="AE12" s="167">
        <f>IF(H9=1,"",AP12)</f>
      </c>
      <c r="AF12" s="167"/>
      <c r="AG12" s="68">
        <f>IF(C13=0,"","poz.")</f>
      </c>
      <c r="AH12" s="68">
        <f>IF(C13=0,"","popis")</f>
      </c>
      <c r="AI12" s="68">
        <f>IF(C13=0,"","délka")</f>
      </c>
      <c r="AJ12" s="68">
        <f>IF(C13=0,"","šířka")</f>
      </c>
      <c r="AK12" s="68">
        <f>IF(C13=0,"","kusů")</f>
      </c>
      <c r="AL12" s="68">
        <f>IF(C13=0,"","X1")</f>
      </c>
      <c r="AM12" s="68">
        <f>IF(C13=0,"","X2")</f>
      </c>
      <c r="AN12" s="68">
        <f>IF(C13=0,"","Y1")</f>
      </c>
      <c r="AO12" s="68">
        <f>IF(C13=0,"","Y2")</f>
      </c>
      <c r="AP12" s="68">
        <f>IF(C13=0,"","otáčení")</f>
      </c>
      <c r="AQ12" s="74"/>
      <c r="AR12" s="74"/>
      <c r="AS12" s="74"/>
    </row>
    <row r="13" spans="1:45" s="10" customFormat="1" ht="16.5">
      <c r="A13" s="79"/>
      <c r="B13" s="80"/>
      <c r="C13" s="81"/>
      <c r="D13" s="81"/>
      <c r="E13" s="82"/>
      <c r="F13" s="83"/>
      <c r="G13" s="84"/>
      <c r="H13" s="85"/>
      <c r="I13" s="85"/>
      <c r="J13" s="86"/>
      <c r="K13" s="87">
        <f>IF(G13=5,(C13+40)/1000*E13,0)</f>
        <v>0</v>
      </c>
      <c r="L13" s="87">
        <f>IF(G13=2,(C13+40)/1000*E13,0)</f>
        <v>0</v>
      </c>
      <c r="M13" s="87">
        <f>IF(H13=5,(C13+40)/1000*E13,0)</f>
        <v>0</v>
      </c>
      <c r="N13" s="87">
        <f>IF(H13=2,(C13+40)/1000*E13,0)</f>
        <v>0</v>
      </c>
      <c r="O13" s="87">
        <f>IF(I13=5,(D13+40)/1000*E13,0)</f>
        <v>0</v>
      </c>
      <c r="P13" s="87">
        <f>IF(I13=2,(D13+40)/1000*E13,0)</f>
        <v>0</v>
      </c>
      <c r="Q13" s="88">
        <f>IF(J13=5,(D13+40)/1000*E13,0)</f>
        <v>0</v>
      </c>
      <c r="R13" s="88">
        <f>IF(J13=2,(D13+40)/1000*E13,0)</f>
        <v>0</v>
      </c>
      <c r="S13" s="88">
        <f aca="true" t="shared" si="0" ref="S13:S47">C13*D13*E13/1000000</f>
        <v>0</v>
      </c>
      <c r="T13" s="89">
        <f>IF(C13=0,"",AI13)</f>
      </c>
      <c r="U13" s="89">
        <f>IF(D13=0,"",AJ13)</f>
      </c>
      <c r="V13" s="90">
        <f>IF(H9=1,"",AG13)</f>
      </c>
      <c r="W13" s="90">
        <f>IF(H9=1,"",AH13)</f>
      </c>
      <c r="X13" s="90">
        <f>IF(H9=1,"",T13)</f>
      </c>
      <c r="Y13" s="90">
        <f>IF(H9=1,"",U13)</f>
      </c>
      <c r="Z13" s="91">
        <f>IF(H9=1,"",AK13)</f>
      </c>
      <c r="AA13" s="91">
        <f>IF(H9=1,"",AL13)</f>
      </c>
      <c r="AB13" s="91">
        <f>IF(H9=1,"",AM13)</f>
      </c>
      <c r="AC13" s="91">
        <f>IF(H9=1,"",AN13)</f>
      </c>
      <c r="AD13" s="91">
        <f>IF(H9=1,"",AO13)</f>
      </c>
      <c r="AE13" s="91">
        <f>IF(K13=0,"",K13)</f>
      </c>
      <c r="AF13" s="91">
        <f>IF(H9=1,"",AP13)</f>
      </c>
      <c r="AG13" s="69">
        <f>IF(A13=0,"",A13)</f>
      </c>
      <c r="AH13" s="69">
        <f>IF(B13=0,"",B13)</f>
      </c>
      <c r="AI13" s="68">
        <f>IF(I13+J13=0,C13,IF(I13+J13=2,C13-2,IF(I13+J13=4,C13-3,IF(I13+J13=5,C13,IF(I13+J13=10,C13,IF(I13+J13=7,C13-2))))))</f>
        <v>0</v>
      </c>
      <c r="AJ13" s="68">
        <f>IF(G13+H13=0,D13,IF(G13+H13=2,D13-2,IF(G13+H13=4,D13-3,IF(G13+H13=5,D13,IF(G13+H13=10,D13,IF(G13+H13=7,D13-2))))))</f>
        <v>0</v>
      </c>
      <c r="AK13" s="68">
        <f>IF(E13=0,"",E13)</f>
      </c>
      <c r="AL13" s="68">
        <f>IF(G13=0,"",G13)</f>
      </c>
      <c r="AM13" s="68">
        <f>IF(H13=0,"",H13)</f>
      </c>
      <c r="AN13" s="68">
        <f>IF(I13=0,"",I13)</f>
      </c>
      <c r="AO13" s="68">
        <f>IF(J13=0,"",J13)</f>
      </c>
      <c r="AP13" s="68">
        <f>IF(F13=0,"",F13)</f>
      </c>
      <c r="AQ13" s="74"/>
      <c r="AR13" s="74"/>
      <c r="AS13" s="74"/>
    </row>
    <row r="14" spans="1:45" s="10" customFormat="1" ht="16.5">
      <c r="A14" s="111"/>
      <c r="B14" s="112"/>
      <c r="C14" s="113"/>
      <c r="D14" s="113"/>
      <c r="E14" s="114"/>
      <c r="F14" s="115"/>
      <c r="G14" s="116"/>
      <c r="H14" s="117"/>
      <c r="I14" s="117"/>
      <c r="J14" s="118"/>
      <c r="K14" s="87">
        <f aca="true" t="shared" si="1" ref="K14:K47">IF(G14=5,(C14+40)/1000*E14,0)</f>
        <v>0</v>
      </c>
      <c r="L14" s="87">
        <f aca="true" t="shared" si="2" ref="L14:L47">IF(G14=2,(C14+40)/1000*E14,0)</f>
        <v>0</v>
      </c>
      <c r="M14" s="87">
        <f aca="true" t="shared" si="3" ref="M14:M47">IF(H14=5,(C14+40)/1000*E14,0)</f>
        <v>0</v>
      </c>
      <c r="N14" s="87">
        <f aca="true" t="shared" si="4" ref="N14:N47">IF(H14=2,(C14+40)/1000*E14,0)</f>
        <v>0</v>
      </c>
      <c r="O14" s="87">
        <f aca="true" t="shared" si="5" ref="O14:O47">IF(I14=5,(D14+40)/1000*E14,0)</f>
        <v>0</v>
      </c>
      <c r="P14" s="87">
        <f aca="true" t="shared" si="6" ref="P14:P47">IF(I14=2,(D14+40)/1000*E14,0)</f>
        <v>0</v>
      </c>
      <c r="Q14" s="88">
        <f aca="true" t="shared" si="7" ref="Q14:Q47">IF(J14=5,(D14+40)/1000*E14,0)</f>
        <v>0</v>
      </c>
      <c r="R14" s="88">
        <f aca="true" t="shared" si="8" ref="R14:R47">IF(J14=2,(D14+40)/1000*E14,0)</f>
        <v>0</v>
      </c>
      <c r="S14" s="88">
        <f t="shared" si="0"/>
        <v>0</v>
      </c>
      <c r="T14" s="89">
        <f aca="true" t="shared" si="9" ref="T14:U47">IF(C14=0,"",AI14)</f>
      </c>
      <c r="U14" s="89">
        <f t="shared" si="9"/>
      </c>
      <c r="V14" s="109">
        <f>IF(H9=1,"",AG14)</f>
      </c>
      <c r="W14" s="109">
        <f>IF(H9=1,"",AH14)</f>
      </c>
      <c r="X14" s="109">
        <f>IF(H9=1,"",T14)</f>
      </c>
      <c r="Y14" s="109">
        <f>IF(H9=1,"",U14)</f>
      </c>
      <c r="Z14" s="110">
        <f>IF(H9=1,"",AK14)</f>
      </c>
      <c r="AA14" s="110">
        <f>IF(H9=1,"",AL14)</f>
      </c>
      <c r="AB14" s="110">
        <f>IF(H9=1,"",AM14)</f>
      </c>
      <c r="AC14" s="110">
        <f>IF(H9=1,"",AN14)</f>
      </c>
      <c r="AD14" s="110">
        <f>IF(H9=1,"",AO14)</f>
      </c>
      <c r="AE14" s="119"/>
      <c r="AF14" s="110">
        <f>IF(H9=1,"",AP14)</f>
      </c>
      <c r="AG14" s="69">
        <f aca="true" t="shared" si="10" ref="AG14:AH47">IF(A14=0,"",A14)</f>
      </c>
      <c r="AH14" s="69">
        <f t="shared" si="10"/>
      </c>
      <c r="AI14" s="68">
        <f aca="true" t="shared" si="11" ref="AI14:AI47">IF(I14+J14=0,C14,IF(I14+J14=2,C14-2,IF(I14+J14=4,C14-3,IF(I14+J14=5,C14,IF(I14+J14=10,C14,IF(I14+J14=7,C14-2))))))</f>
        <v>0</v>
      </c>
      <c r="AJ14" s="68">
        <f aca="true" t="shared" si="12" ref="AJ14:AJ47">IF(G14+H14=0,D14,IF(G14+H14=2,D14-2,IF(G14+H14=4,D14-3,IF(G14+H14=5,D14,IF(G14+H14=10,D14,IF(G14+H14=7,D14-2))))))</f>
        <v>0</v>
      </c>
      <c r="AK14" s="68">
        <f aca="true" t="shared" si="13" ref="AK14:AK47">IF(E14=0,"",E14)</f>
      </c>
      <c r="AL14" s="68">
        <f aca="true" t="shared" si="14" ref="AL14:AO47">IF(G14=0,"",G14)</f>
      </c>
      <c r="AM14" s="68">
        <f t="shared" si="14"/>
      </c>
      <c r="AN14" s="68">
        <f t="shared" si="14"/>
      </c>
      <c r="AO14" s="68">
        <f t="shared" si="14"/>
      </c>
      <c r="AP14" s="68">
        <f aca="true" t="shared" si="15" ref="AP14:AP47">IF(F14=0,"",F14)</f>
      </c>
      <c r="AQ14" s="74"/>
      <c r="AR14" s="74"/>
      <c r="AS14" s="74"/>
    </row>
    <row r="15" spans="1:45" s="10" customFormat="1" ht="16.5">
      <c r="A15" s="79"/>
      <c r="B15" s="80"/>
      <c r="C15" s="81"/>
      <c r="D15" s="81"/>
      <c r="E15" s="82"/>
      <c r="F15" s="83"/>
      <c r="G15" s="84"/>
      <c r="H15" s="85"/>
      <c r="I15" s="85"/>
      <c r="J15" s="86"/>
      <c r="K15" s="87">
        <f t="shared" si="1"/>
        <v>0</v>
      </c>
      <c r="L15" s="87">
        <f t="shared" si="2"/>
        <v>0</v>
      </c>
      <c r="M15" s="87">
        <f t="shared" si="3"/>
        <v>0</v>
      </c>
      <c r="N15" s="87">
        <f t="shared" si="4"/>
        <v>0</v>
      </c>
      <c r="O15" s="87">
        <f t="shared" si="5"/>
        <v>0</v>
      </c>
      <c r="P15" s="87">
        <f t="shared" si="6"/>
        <v>0</v>
      </c>
      <c r="Q15" s="88">
        <f t="shared" si="7"/>
        <v>0</v>
      </c>
      <c r="R15" s="88">
        <f t="shared" si="8"/>
        <v>0</v>
      </c>
      <c r="S15" s="88">
        <f t="shared" si="0"/>
        <v>0</v>
      </c>
      <c r="T15" s="89">
        <f t="shared" si="9"/>
      </c>
      <c r="U15" s="89">
        <f t="shared" si="9"/>
      </c>
      <c r="V15" s="90">
        <f>IF(H9=1,"",AG15)</f>
      </c>
      <c r="W15" s="90">
        <f>IF(H9=1,"",AH15)</f>
      </c>
      <c r="X15" s="90">
        <f>IF(H9=1,"",T15)</f>
      </c>
      <c r="Y15" s="90">
        <f>IF(H9=1,"",U15)</f>
      </c>
      <c r="Z15" s="91">
        <f>IF(H9=1,"",AK15)</f>
      </c>
      <c r="AA15" s="91">
        <f>IF(H9=1,"",AL15)</f>
      </c>
      <c r="AB15" s="91">
        <f>IF(H9=1,"",AM15)</f>
      </c>
      <c r="AC15" s="91">
        <f>IF(H9=1,"",AN15)</f>
      </c>
      <c r="AD15" s="91">
        <f>IF(H9=1,"",AO15)</f>
      </c>
      <c r="AE15" s="92"/>
      <c r="AF15" s="91">
        <f>IF(H9=1,"",AP15)</f>
      </c>
      <c r="AG15" s="69">
        <f t="shared" si="10"/>
      </c>
      <c r="AH15" s="69">
        <f t="shared" si="10"/>
      </c>
      <c r="AI15" s="68">
        <f t="shared" si="11"/>
        <v>0</v>
      </c>
      <c r="AJ15" s="68">
        <f t="shared" si="12"/>
        <v>0</v>
      </c>
      <c r="AK15" s="68">
        <f t="shared" si="13"/>
      </c>
      <c r="AL15" s="68">
        <f t="shared" si="14"/>
      </c>
      <c r="AM15" s="68">
        <f t="shared" si="14"/>
      </c>
      <c r="AN15" s="68">
        <f t="shared" si="14"/>
      </c>
      <c r="AO15" s="68">
        <f t="shared" si="14"/>
      </c>
      <c r="AP15" s="68">
        <f t="shared" si="15"/>
      </c>
      <c r="AQ15" s="74"/>
      <c r="AR15" s="74"/>
      <c r="AS15" s="74"/>
    </row>
    <row r="16" spans="1:45" s="10" customFormat="1" ht="16.5">
      <c r="A16" s="111"/>
      <c r="B16" s="112"/>
      <c r="C16" s="113"/>
      <c r="D16" s="113"/>
      <c r="E16" s="114"/>
      <c r="F16" s="115"/>
      <c r="G16" s="116"/>
      <c r="H16" s="117"/>
      <c r="I16" s="117"/>
      <c r="J16" s="118"/>
      <c r="K16" s="87">
        <f t="shared" si="1"/>
        <v>0</v>
      </c>
      <c r="L16" s="87">
        <f t="shared" si="2"/>
        <v>0</v>
      </c>
      <c r="M16" s="87">
        <f t="shared" si="3"/>
        <v>0</v>
      </c>
      <c r="N16" s="87">
        <f t="shared" si="4"/>
        <v>0</v>
      </c>
      <c r="O16" s="87">
        <f t="shared" si="5"/>
        <v>0</v>
      </c>
      <c r="P16" s="87">
        <f t="shared" si="6"/>
        <v>0</v>
      </c>
      <c r="Q16" s="88">
        <f t="shared" si="7"/>
        <v>0</v>
      </c>
      <c r="R16" s="88">
        <f t="shared" si="8"/>
        <v>0</v>
      </c>
      <c r="S16" s="88">
        <f t="shared" si="0"/>
        <v>0</v>
      </c>
      <c r="T16" s="89">
        <f t="shared" si="9"/>
      </c>
      <c r="U16" s="89">
        <f t="shared" si="9"/>
      </c>
      <c r="V16" s="109">
        <f>IF(H9=1,"",AG16)</f>
      </c>
      <c r="W16" s="109">
        <f>IF(H9=1,"",AH16)</f>
      </c>
      <c r="X16" s="109">
        <f>IF(H9=1,"",T16)</f>
      </c>
      <c r="Y16" s="109">
        <f>IF(H9=1,"",U16)</f>
      </c>
      <c r="Z16" s="110">
        <f>IF(H9=1,"",AK16)</f>
      </c>
      <c r="AA16" s="110">
        <f>IF(H9=1,"",AL16)</f>
      </c>
      <c r="AB16" s="110">
        <f>IF(H9=1,"",AM16)</f>
      </c>
      <c r="AC16" s="110">
        <f>IF(H9=1,"",AN16)</f>
      </c>
      <c r="AD16" s="110">
        <f>IF(H9=1,"",AO16)</f>
      </c>
      <c r="AE16" s="119"/>
      <c r="AF16" s="110">
        <f>IF(H9=1,"",AP16)</f>
      </c>
      <c r="AG16" s="69">
        <f t="shared" si="10"/>
      </c>
      <c r="AH16" s="69">
        <f t="shared" si="10"/>
      </c>
      <c r="AI16" s="68">
        <f t="shared" si="11"/>
        <v>0</v>
      </c>
      <c r="AJ16" s="68">
        <f t="shared" si="12"/>
        <v>0</v>
      </c>
      <c r="AK16" s="68">
        <f t="shared" si="13"/>
      </c>
      <c r="AL16" s="68">
        <f t="shared" si="14"/>
      </c>
      <c r="AM16" s="68">
        <f t="shared" si="14"/>
      </c>
      <c r="AN16" s="68">
        <f t="shared" si="14"/>
      </c>
      <c r="AO16" s="68">
        <f t="shared" si="14"/>
      </c>
      <c r="AP16" s="68">
        <f t="shared" si="15"/>
      </c>
      <c r="AQ16" s="74"/>
      <c r="AR16" s="74"/>
      <c r="AS16" s="74"/>
    </row>
    <row r="17" spans="1:45" s="10" customFormat="1" ht="16.5">
      <c r="A17" s="79"/>
      <c r="B17" s="80"/>
      <c r="C17" s="81"/>
      <c r="D17" s="81"/>
      <c r="E17" s="82"/>
      <c r="F17" s="83"/>
      <c r="G17" s="84"/>
      <c r="H17" s="85"/>
      <c r="I17" s="85"/>
      <c r="J17" s="86"/>
      <c r="K17" s="87">
        <f t="shared" si="1"/>
        <v>0</v>
      </c>
      <c r="L17" s="87">
        <f t="shared" si="2"/>
        <v>0</v>
      </c>
      <c r="M17" s="87">
        <f t="shared" si="3"/>
        <v>0</v>
      </c>
      <c r="N17" s="87">
        <f t="shared" si="4"/>
        <v>0</v>
      </c>
      <c r="O17" s="87">
        <f t="shared" si="5"/>
        <v>0</v>
      </c>
      <c r="P17" s="87">
        <f t="shared" si="6"/>
        <v>0</v>
      </c>
      <c r="Q17" s="88">
        <f t="shared" si="7"/>
        <v>0</v>
      </c>
      <c r="R17" s="88">
        <f t="shared" si="8"/>
        <v>0</v>
      </c>
      <c r="S17" s="88">
        <f t="shared" si="0"/>
        <v>0</v>
      </c>
      <c r="T17" s="89">
        <f t="shared" si="9"/>
      </c>
      <c r="U17" s="89">
        <f t="shared" si="9"/>
      </c>
      <c r="V17" s="90">
        <f>IF(H9=1,"",AG17)</f>
      </c>
      <c r="W17" s="90">
        <f>IF(H9=1,"",AH17)</f>
      </c>
      <c r="X17" s="90">
        <f>IF(H9=1,"",T17)</f>
      </c>
      <c r="Y17" s="90">
        <f>IF(H9=1,"",U17)</f>
      </c>
      <c r="Z17" s="91">
        <f>IF(H9=1,"",AK17)</f>
      </c>
      <c r="AA17" s="91">
        <f>IF(H9=1,"",AL17)</f>
      </c>
      <c r="AB17" s="91">
        <f>IF(H9=1,"",AM17)</f>
      </c>
      <c r="AC17" s="91">
        <f>IF(H9=1,"",AN17)</f>
      </c>
      <c r="AD17" s="91">
        <f>IF(H9=1,"",AO17)</f>
      </c>
      <c r="AE17" s="92"/>
      <c r="AF17" s="91">
        <f>IF(H9=1,"",AP17)</f>
      </c>
      <c r="AG17" s="69">
        <f t="shared" si="10"/>
      </c>
      <c r="AH17" s="69">
        <f t="shared" si="10"/>
      </c>
      <c r="AI17" s="68">
        <f t="shared" si="11"/>
        <v>0</v>
      </c>
      <c r="AJ17" s="68">
        <f t="shared" si="12"/>
        <v>0</v>
      </c>
      <c r="AK17" s="68">
        <f t="shared" si="13"/>
      </c>
      <c r="AL17" s="68">
        <f t="shared" si="14"/>
      </c>
      <c r="AM17" s="68">
        <f t="shared" si="14"/>
      </c>
      <c r="AN17" s="68">
        <f t="shared" si="14"/>
      </c>
      <c r="AO17" s="68">
        <f t="shared" si="14"/>
      </c>
      <c r="AP17" s="68">
        <f t="shared" si="15"/>
      </c>
      <c r="AQ17" s="74"/>
      <c r="AR17" s="74"/>
      <c r="AS17" s="74"/>
    </row>
    <row r="18" spans="1:45" s="10" customFormat="1" ht="16.5">
      <c r="A18" s="111"/>
      <c r="B18" s="112"/>
      <c r="C18" s="113"/>
      <c r="D18" s="113"/>
      <c r="E18" s="114"/>
      <c r="F18" s="115"/>
      <c r="G18" s="116"/>
      <c r="H18" s="117"/>
      <c r="I18" s="117"/>
      <c r="J18" s="118"/>
      <c r="K18" s="87">
        <f t="shared" si="1"/>
        <v>0</v>
      </c>
      <c r="L18" s="87">
        <f t="shared" si="2"/>
        <v>0</v>
      </c>
      <c r="M18" s="87">
        <f t="shared" si="3"/>
        <v>0</v>
      </c>
      <c r="N18" s="87">
        <f t="shared" si="4"/>
        <v>0</v>
      </c>
      <c r="O18" s="87">
        <f t="shared" si="5"/>
        <v>0</v>
      </c>
      <c r="P18" s="87">
        <f t="shared" si="6"/>
        <v>0</v>
      </c>
      <c r="Q18" s="88">
        <f t="shared" si="7"/>
        <v>0</v>
      </c>
      <c r="R18" s="88">
        <f t="shared" si="8"/>
        <v>0</v>
      </c>
      <c r="S18" s="88">
        <f t="shared" si="0"/>
        <v>0</v>
      </c>
      <c r="T18" s="89">
        <f t="shared" si="9"/>
      </c>
      <c r="U18" s="89">
        <f t="shared" si="9"/>
      </c>
      <c r="V18" s="109">
        <f>IF(H9=1,"",AG18)</f>
      </c>
      <c r="W18" s="109">
        <f>IF(H9=1,"",AH18)</f>
      </c>
      <c r="X18" s="109">
        <f>IF(H9=1,"",T18)</f>
      </c>
      <c r="Y18" s="109">
        <f>IF(H9=1,"",U18)</f>
      </c>
      <c r="Z18" s="110">
        <f>IF(H9=1,"",AK18)</f>
      </c>
      <c r="AA18" s="110">
        <f>IF(H9=1,"",AL18)</f>
      </c>
      <c r="AB18" s="110">
        <f>IF(H9=1,"",AM18)</f>
      </c>
      <c r="AC18" s="110">
        <f>IF(H9=1,"",AN18)</f>
      </c>
      <c r="AD18" s="110">
        <f>IF(H9=1,"",AO18)</f>
      </c>
      <c r="AE18" s="119"/>
      <c r="AF18" s="110">
        <f>IF(H9=1,"",AP18)</f>
      </c>
      <c r="AG18" s="69">
        <f t="shared" si="10"/>
      </c>
      <c r="AH18" s="69">
        <f t="shared" si="10"/>
      </c>
      <c r="AI18" s="68">
        <f t="shared" si="11"/>
        <v>0</v>
      </c>
      <c r="AJ18" s="68">
        <f t="shared" si="12"/>
        <v>0</v>
      </c>
      <c r="AK18" s="68">
        <f t="shared" si="13"/>
      </c>
      <c r="AL18" s="68">
        <f t="shared" si="14"/>
      </c>
      <c r="AM18" s="68">
        <f t="shared" si="14"/>
      </c>
      <c r="AN18" s="68">
        <f t="shared" si="14"/>
      </c>
      <c r="AO18" s="68">
        <f t="shared" si="14"/>
      </c>
      <c r="AP18" s="68">
        <f t="shared" si="15"/>
      </c>
      <c r="AQ18" s="74"/>
      <c r="AR18" s="74"/>
      <c r="AS18" s="74"/>
    </row>
    <row r="19" spans="1:45" s="10" customFormat="1" ht="16.5">
      <c r="A19" s="79"/>
      <c r="B19" s="80"/>
      <c r="C19" s="81"/>
      <c r="D19" s="81"/>
      <c r="E19" s="82"/>
      <c r="F19" s="83"/>
      <c r="G19" s="84"/>
      <c r="H19" s="85"/>
      <c r="I19" s="85"/>
      <c r="J19" s="86"/>
      <c r="K19" s="87">
        <f t="shared" si="1"/>
        <v>0</v>
      </c>
      <c r="L19" s="87">
        <f t="shared" si="2"/>
        <v>0</v>
      </c>
      <c r="M19" s="87">
        <f t="shared" si="3"/>
        <v>0</v>
      </c>
      <c r="N19" s="87">
        <f t="shared" si="4"/>
        <v>0</v>
      </c>
      <c r="O19" s="87">
        <f t="shared" si="5"/>
        <v>0</v>
      </c>
      <c r="P19" s="87">
        <f t="shared" si="6"/>
        <v>0</v>
      </c>
      <c r="Q19" s="88">
        <f t="shared" si="7"/>
        <v>0</v>
      </c>
      <c r="R19" s="88">
        <f t="shared" si="8"/>
        <v>0</v>
      </c>
      <c r="S19" s="88">
        <f t="shared" si="0"/>
        <v>0</v>
      </c>
      <c r="T19" s="89">
        <f t="shared" si="9"/>
      </c>
      <c r="U19" s="89">
        <f t="shared" si="9"/>
      </c>
      <c r="V19" s="90">
        <f>IF(H9=1,"",AG19)</f>
      </c>
      <c r="W19" s="90">
        <f>IF(H9=1,"",AH19)</f>
      </c>
      <c r="X19" s="90">
        <f>IF(H9=1,"",T19)</f>
      </c>
      <c r="Y19" s="90">
        <f>IF(H9=1,"",U19)</f>
      </c>
      <c r="Z19" s="91">
        <f>IF(H9=1,"",AK19)</f>
      </c>
      <c r="AA19" s="91">
        <f>IF(H9=1,"",AL19)</f>
      </c>
      <c r="AB19" s="91">
        <f>IF(H9=1,"",AM19)</f>
      </c>
      <c r="AC19" s="91">
        <f>IF(H9=1,"",AN19)</f>
      </c>
      <c r="AD19" s="91">
        <f>IF(H9=1,"",AO19)</f>
      </c>
      <c r="AE19" s="92"/>
      <c r="AF19" s="91">
        <f>IF(H9=1,"",AP19)</f>
      </c>
      <c r="AG19" s="69">
        <f t="shared" si="10"/>
      </c>
      <c r="AH19" s="69">
        <f t="shared" si="10"/>
      </c>
      <c r="AI19" s="68">
        <f t="shared" si="11"/>
        <v>0</v>
      </c>
      <c r="AJ19" s="68">
        <f t="shared" si="12"/>
        <v>0</v>
      </c>
      <c r="AK19" s="68">
        <f t="shared" si="13"/>
      </c>
      <c r="AL19" s="68">
        <f t="shared" si="14"/>
      </c>
      <c r="AM19" s="68">
        <f t="shared" si="14"/>
      </c>
      <c r="AN19" s="68">
        <f t="shared" si="14"/>
      </c>
      <c r="AO19" s="68">
        <f t="shared" si="14"/>
      </c>
      <c r="AP19" s="68">
        <f t="shared" si="15"/>
      </c>
      <c r="AQ19" s="74"/>
      <c r="AR19" s="74"/>
      <c r="AS19" s="74"/>
    </row>
    <row r="20" spans="1:45" s="10" customFormat="1" ht="16.5">
      <c r="A20" s="111"/>
      <c r="B20" s="112"/>
      <c r="C20" s="113"/>
      <c r="D20" s="113"/>
      <c r="E20" s="114"/>
      <c r="F20" s="115"/>
      <c r="G20" s="116"/>
      <c r="H20" s="117"/>
      <c r="I20" s="117"/>
      <c r="J20" s="118"/>
      <c r="K20" s="87">
        <f t="shared" si="1"/>
        <v>0</v>
      </c>
      <c r="L20" s="87">
        <f t="shared" si="2"/>
        <v>0</v>
      </c>
      <c r="M20" s="87">
        <f t="shared" si="3"/>
        <v>0</v>
      </c>
      <c r="N20" s="87">
        <f t="shared" si="4"/>
        <v>0</v>
      </c>
      <c r="O20" s="87">
        <f t="shared" si="5"/>
        <v>0</v>
      </c>
      <c r="P20" s="87">
        <f t="shared" si="6"/>
        <v>0</v>
      </c>
      <c r="Q20" s="88">
        <f t="shared" si="7"/>
        <v>0</v>
      </c>
      <c r="R20" s="88">
        <f t="shared" si="8"/>
        <v>0</v>
      </c>
      <c r="S20" s="88">
        <f t="shared" si="0"/>
        <v>0</v>
      </c>
      <c r="T20" s="89">
        <f t="shared" si="9"/>
      </c>
      <c r="U20" s="89">
        <f t="shared" si="9"/>
      </c>
      <c r="V20" s="109">
        <f>IF(H9=1,"",AG20)</f>
      </c>
      <c r="W20" s="109">
        <f>IF(H9=1,"",AH20)</f>
      </c>
      <c r="X20" s="109">
        <f>IF(H9=1,"",T20)</f>
      </c>
      <c r="Y20" s="109">
        <f>IF(H9=1,"",U20)</f>
      </c>
      <c r="Z20" s="110">
        <f>IF(H9=1,"",AK20)</f>
      </c>
      <c r="AA20" s="110">
        <f>IF(H9=1,"",AL20)</f>
      </c>
      <c r="AB20" s="110">
        <f>IF(H9=1,"",AM20)</f>
      </c>
      <c r="AC20" s="110">
        <f>IF(H9=1,"",AN20)</f>
      </c>
      <c r="AD20" s="110">
        <f>IF(H9=1,"",AO20)</f>
      </c>
      <c r="AE20" s="120"/>
      <c r="AF20" s="110">
        <f>IF(H9=1,"",AP20)</f>
      </c>
      <c r="AG20" s="69">
        <f t="shared" si="10"/>
      </c>
      <c r="AH20" s="69">
        <f t="shared" si="10"/>
      </c>
      <c r="AI20" s="68">
        <f t="shared" si="11"/>
        <v>0</v>
      </c>
      <c r="AJ20" s="68">
        <f t="shared" si="12"/>
        <v>0</v>
      </c>
      <c r="AK20" s="68">
        <f t="shared" si="13"/>
      </c>
      <c r="AL20" s="68">
        <f t="shared" si="14"/>
      </c>
      <c r="AM20" s="68">
        <f t="shared" si="14"/>
      </c>
      <c r="AN20" s="68">
        <f t="shared" si="14"/>
      </c>
      <c r="AO20" s="68">
        <f t="shared" si="14"/>
      </c>
      <c r="AP20" s="68">
        <f t="shared" si="15"/>
      </c>
      <c r="AQ20" s="74"/>
      <c r="AR20" s="74"/>
      <c r="AS20" s="74"/>
    </row>
    <row r="21" spans="1:45" s="10" customFormat="1" ht="16.5">
      <c r="A21" s="79"/>
      <c r="B21" s="80"/>
      <c r="C21" s="81"/>
      <c r="D21" s="81"/>
      <c r="E21" s="82"/>
      <c r="F21" s="83"/>
      <c r="G21" s="84"/>
      <c r="H21" s="85"/>
      <c r="I21" s="85"/>
      <c r="J21" s="86"/>
      <c r="K21" s="87">
        <f t="shared" si="1"/>
        <v>0</v>
      </c>
      <c r="L21" s="87">
        <f t="shared" si="2"/>
        <v>0</v>
      </c>
      <c r="M21" s="87">
        <f t="shared" si="3"/>
        <v>0</v>
      </c>
      <c r="N21" s="87">
        <f t="shared" si="4"/>
        <v>0</v>
      </c>
      <c r="O21" s="87">
        <f t="shared" si="5"/>
        <v>0</v>
      </c>
      <c r="P21" s="87">
        <f t="shared" si="6"/>
        <v>0</v>
      </c>
      <c r="Q21" s="88">
        <f t="shared" si="7"/>
        <v>0</v>
      </c>
      <c r="R21" s="88">
        <f t="shared" si="8"/>
        <v>0</v>
      </c>
      <c r="S21" s="88">
        <f t="shared" si="0"/>
        <v>0</v>
      </c>
      <c r="T21" s="89">
        <f t="shared" si="9"/>
      </c>
      <c r="U21" s="89">
        <f t="shared" si="9"/>
      </c>
      <c r="V21" s="90">
        <f>IF(H9=1,"",AG21)</f>
      </c>
      <c r="W21" s="90">
        <f>IF(H9=1,"",AH21)</f>
      </c>
      <c r="X21" s="90">
        <f>IF(H9=1,"",T21)</f>
      </c>
      <c r="Y21" s="90">
        <f>IF(H9=1,"",U21)</f>
      </c>
      <c r="Z21" s="91">
        <f>IF(H9=1,"",AK21)</f>
      </c>
      <c r="AA21" s="91">
        <f>IF(H9=1,"",AL21)</f>
      </c>
      <c r="AB21" s="91">
        <f>IF(H9=1,"",AM21)</f>
      </c>
      <c r="AC21" s="91">
        <f>IF(H9=1,"",AN21)</f>
      </c>
      <c r="AD21" s="91">
        <f>IF(H9=1,"",AO21)</f>
      </c>
      <c r="AE21" s="92"/>
      <c r="AF21" s="91">
        <f>IF(H9=1,"",AP21)</f>
      </c>
      <c r="AG21" s="69">
        <f t="shared" si="10"/>
      </c>
      <c r="AH21" s="69">
        <f t="shared" si="10"/>
      </c>
      <c r="AI21" s="68">
        <f t="shared" si="11"/>
        <v>0</v>
      </c>
      <c r="AJ21" s="68">
        <f t="shared" si="12"/>
        <v>0</v>
      </c>
      <c r="AK21" s="68">
        <f t="shared" si="13"/>
      </c>
      <c r="AL21" s="68">
        <f t="shared" si="14"/>
      </c>
      <c r="AM21" s="68">
        <f t="shared" si="14"/>
      </c>
      <c r="AN21" s="68">
        <f t="shared" si="14"/>
      </c>
      <c r="AO21" s="68">
        <f t="shared" si="14"/>
      </c>
      <c r="AP21" s="68">
        <f t="shared" si="15"/>
      </c>
      <c r="AQ21" s="74"/>
      <c r="AR21" s="74"/>
      <c r="AS21" s="74"/>
    </row>
    <row r="22" spans="1:45" s="10" customFormat="1" ht="16.5">
      <c r="A22" s="111"/>
      <c r="B22" s="112"/>
      <c r="C22" s="113"/>
      <c r="D22" s="113"/>
      <c r="E22" s="114"/>
      <c r="F22" s="115"/>
      <c r="G22" s="116"/>
      <c r="H22" s="117"/>
      <c r="I22" s="117"/>
      <c r="J22" s="118"/>
      <c r="K22" s="87">
        <f t="shared" si="1"/>
        <v>0</v>
      </c>
      <c r="L22" s="87">
        <f t="shared" si="2"/>
        <v>0</v>
      </c>
      <c r="M22" s="87">
        <f t="shared" si="3"/>
        <v>0</v>
      </c>
      <c r="N22" s="87">
        <f t="shared" si="4"/>
        <v>0</v>
      </c>
      <c r="O22" s="87">
        <f t="shared" si="5"/>
        <v>0</v>
      </c>
      <c r="P22" s="87">
        <f t="shared" si="6"/>
        <v>0</v>
      </c>
      <c r="Q22" s="88">
        <f t="shared" si="7"/>
        <v>0</v>
      </c>
      <c r="R22" s="88">
        <f t="shared" si="8"/>
        <v>0</v>
      </c>
      <c r="S22" s="88">
        <f t="shared" si="0"/>
        <v>0</v>
      </c>
      <c r="T22" s="89">
        <f t="shared" si="9"/>
      </c>
      <c r="U22" s="89">
        <f t="shared" si="9"/>
      </c>
      <c r="V22" s="109">
        <f>IF(H9=1,"",AG22)</f>
      </c>
      <c r="W22" s="109">
        <f>IF(H9=1,"",AH22)</f>
      </c>
      <c r="X22" s="109">
        <f>IF(H9=1,"",T22)</f>
      </c>
      <c r="Y22" s="109">
        <f>IF(H9=1,"",U22)</f>
      </c>
      <c r="Z22" s="110">
        <f>IF(H9=1,"",AK22)</f>
      </c>
      <c r="AA22" s="110">
        <f>IF(H9=1,"",AL22)</f>
      </c>
      <c r="AB22" s="110">
        <f>IF(H9=1,"",AM22)</f>
      </c>
      <c r="AC22" s="110">
        <f>IF(H9=1,"",AN22)</f>
      </c>
      <c r="AD22" s="110">
        <f>IF(H9=1,"",AO22)</f>
      </c>
      <c r="AE22" s="120"/>
      <c r="AF22" s="110">
        <f>IF(H9=1,"",AP22)</f>
      </c>
      <c r="AG22" s="69">
        <f t="shared" si="10"/>
      </c>
      <c r="AH22" s="69">
        <f t="shared" si="10"/>
      </c>
      <c r="AI22" s="68">
        <f t="shared" si="11"/>
        <v>0</v>
      </c>
      <c r="AJ22" s="68">
        <f t="shared" si="12"/>
        <v>0</v>
      </c>
      <c r="AK22" s="68">
        <f t="shared" si="13"/>
      </c>
      <c r="AL22" s="68">
        <f t="shared" si="14"/>
      </c>
      <c r="AM22" s="68">
        <f t="shared" si="14"/>
      </c>
      <c r="AN22" s="68">
        <f t="shared" si="14"/>
      </c>
      <c r="AO22" s="68">
        <f t="shared" si="14"/>
      </c>
      <c r="AP22" s="68">
        <f t="shared" si="15"/>
      </c>
      <c r="AQ22" s="74"/>
      <c r="AR22" s="74"/>
      <c r="AS22" s="74"/>
    </row>
    <row r="23" spans="1:45" s="10" customFormat="1" ht="16.5">
      <c r="A23" s="79"/>
      <c r="B23" s="80"/>
      <c r="C23" s="81"/>
      <c r="D23" s="81"/>
      <c r="E23" s="82"/>
      <c r="F23" s="83"/>
      <c r="G23" s="84"/>
      <c r="H23" s="85"/>
      <c r="I23" s="85"/>
      <c r="J23" s="86"/>
      <c r="K23" s="87">
        <f t="shared" si="1"/>
        <v>0</v>
      </c>
      <c r="L23" s="87">
        <f t="shared" si="2"/>
        <v>0</v>
      </c>
      <c r="M23" s="87">
        <f t="shared" si="3"/>
        <v>0</v>
      </c>
      <c r="N23" s="87">
        <f t="shared" si="4"/>
        <v>0</v>
      </c>
      <c r="O23" s="87">
        <f t="shared" si="5"/>
        <v>0</v>
      </c>
      <c r="P23" s="87">
        <f t="shared" si="6"/>
        <v>0</v>
      </c>
      <c r="Q23" s="88">
        <f t="shared" si="7"/>
        <v>0</v>
      </c>
      <c r="R23" s="88">
        <f t="shared" si="8"/>
        <v>0</v>
      </c>
      <c r="S23" s="88">
        <f t="shared" si="0"/>
        <v>0</v>
      </c>
      <c r="T23" s="89">
        <f t="shared" si="9"/>
      </c>
      <c r="U23" s="89">
        <f t="shared" si="9"/>
      </c>
      <c r="V23" s="90">
        <f>IF(H9=1,"",AG23)</f>
      </c>
      <c r="W23" s="90">
        <f>IF(H9=1,"",AH23)</f>
      </c>
      <c r="X23" s="90">
        <f>IF(H9=1,"",T23)</f>
      </c>
      <c r="Y23" s="90">
        <f>IF(H9=1,"",U23)</f>
      </c>
      <c r="Z23" s="91">
        <f>IF(H9=1,"",AK23)</f>
      </c>
      <c r="AA23" s="91">
        <f>IF(H9=1,"",AL23)</f>
      </c>
      <c r="AB23" s="91">
        <f>IF(H9=1,"",AM23)</f>
      </c>
      <c r="AC23" s="91">
        <f>IF(H9=1,"",AN23)</f>
      </c>
      <c r="AD23" s="91">
        <f>IF(H9=1,"",AO23)</f>
      </c>
      <c r="AE23" s="92"/>
      <c r="AF23" s="91">
        <f>IF(H9=1,"",AP23)</f>
      </c>
      <c r="AG23" s="69">
        <f t="shared" si="10"/>
      </c>
      <c r="AH23" s="69">
        <f t="shared" si="10"/>
      </c>
      <c r="AI23" s="68">
        <f t="shared" si="11"/>
        <v>0</v>
      </c>
      <c r="AJ23" s="68">
        <f t="shared" si="12"/>
        <v>0</v>
      </c>
      <c r="AK23" s="68">
        <f t="shared" si="13"/>
      </c>
      <c r="AL23" s="68">
        <f t="shared" si="14"/>
      </c>
      <c r="AM23" s="68">
        <f t="shared" si="14"/>
      </c>
      <c r="AN23" s="68">
        <f t="shared" si="14"/>
      </c>
      <c r="AO23" s="68">
        <f t="shared" si="14"/>
      </c>
      <c r="AP23" s="68">
        <f t="shared" si="15"/>
      </c>
      <c r="AQ23" s="74"/>
      <c r="AR23" s="74"/>
      <c r="AS23" s="74"/>
    </row>
    <row r="24" spans="1:45" s="10" customFormat="1" ht="16.5">
      <c r="A24" s="111"/>
      <c r="B24" s="112"/>
      <c r="C24" s="113"/>
      <c r="D24" s="113"/>
      <c r="E24" s="114"/>
      <c r="F24" s="115"/>
      <c r="G24" s="116"/>
      <c r="H24" s="117"/>
      <c r="I24" s="117"/>
      <c r="J24" s="118"/>
      <c r="K24" s="87">
        <f t="shared" si="1"/>
        <v>0</v>
      </c>
      <c r="L24" s="87">
        <f t="shared" si="2"/>
        <v>0</v>
      </c>
      <c r="M24" s="87">
        <f t="shared" si="3"/>
        <v>0</v>
      </c>
      <c r="N24" s="87">
        <f t="shared" si="4"/>
        <v>0</v>
      </c>
      <c r="O24" s="87">
        <f t="shared" si="5"/>
        <v>0</v>
      </c>
      <c r="P24" s="87">
        <f t="shared" si="6"/>
        <v>0</v>
      </c>
      <c r="Q24" s="88">
        <f t="shared" si="7"/>
        <v>0</v>
      </c>
      <c r="R24" s="88">
        <f t="shared" si="8"/>
        <v>0</v>
      </c>
      <c r="S24" s="88">
        <f t="shared" si="0"/>
        <v>0</v>
      </c>
      <c r="T24" s="89">
        <f t="shared" si="9"/>
      </c>
      <c r="U24" s="89">
        <f t="shared" si="9"/>
      </c>
      <c r="V24" s="109">
        <f>IF(H9=1,"",AG24)</f>
      </c>
      <c r="W24" s="109">
        <f>IF(H9=1,"",AH24)</f>
      </c>
      <c r="X24" s="109">
        <f>IF(H9=1,"",T24)</f>
      </c>
      <c r="Y24" s="109">
        <f>IF(H9=1,"",U24)</f>
      </c>
      <c r="Z24" s="110">
        <f>IF(H9=1,"",AK24)</f>
      </c>
      <c r="AA24" s="110">
        <f>IF(H9=1,"",AL24)</f>
      </c>
      <c r="AB24" s="110">
        <f>IF(H9=1,"",AM24)</f>
      </c>
      <c r="AC24" s="110">
        <f>IF(H9=1,"",AN24)</f>
      </c>
      <c r="AD24" s="110">
        <f>IF(H9=1,"",AO24)</f>
      </c>
      <c r="AE24" s="120"/>
      <c r="AF24" s="110">
        <f>IF(H9=1,"",AP24)</f>
      </c>
      <c r="AG24" s="69">
        <f t="shared" si="10"/>
      </c>
      <c r="AH24" s="69">
        <f t="shared" si="10"/>
      </c>
      <c r="AI24" s="68">
        <f t="shared" si="11"/>
        <v>0</v>
      </c>
      <c r="AJ24" s="68">
        <f t="shared" si="12"/>
        <v>0</v>
      </c>
      <c r="AK24" s="68">
        <f t="shared" si="13"/>
      </c>
      <c r="AL24" s="68">
        <f t="shared" si="14"/>
      </c>
      <c r="AM24" s="68">
        <f t="shared" si="14"/>
      </c>
      <c r="AN24" s="68">
        <f t="shared" si="14"/>
      </c>
      <c r="AO24" s="68">
        <f t="shared" si="14"/>
      </c>
      <c r="AP24" s="68">
        <f t="shared" si="15"/>
      </c>
      <c r="AQ24" s="74"/>
      <c r="AR24" s="74"/>
      <c r="AS24" s="74"/>
    </row>
    <row r="25" spans="1:45" s="10" customFormat="1" ht="16.5">
      <c r="A25" s="79"/>
      <c r="B25" s="80"/>
      <c r="C25" s="81"/>
      <c r="D25" s="81"/>
      <c r="E25" s="82"/>
      <c r="F25" s="83"/>
      <c r="G25" s="84"/>
      <c r="H25" s="85"/>
      <c r="I25" s="85"/>
      <c r="J25" s="86"/>
      <c r="K25" s="87">
        <f t="shared" si="1"/>
        <v>0</v>
      </c>
      <c r="L25" s="87">
        <f t="shared" si="2"/>
        <v>0</v>
      </c>
      <c r="M25" s="87">
        <f t="shared" si="3"/>
        <v>0</v>
      </c>
      <c r="N25" s="87">
        <f t="shared" si="4"/>
        <v>0</v>
      </c>
      <c r="O25" s="87">
        <f t="shared" si="5"/>
        <v>0</v>
      </c>
      <c r="P25" s="87">
        <f t="shared" si="6"/>
        <v>0</v>
      </c>
      <c r="Q25" s="88">
        <f t="shared" si="7"/>
        <v>0</v>
      </c>
      <c r="R25" s="88">
        <f t="shared" si="8"/>
        <v>0</v>
      </c>
      <c r="S25" s="88">
        <f t="shared" si="0"/>
        <v>0</v>
      </c>
      <c r="T25" s="89">
        <f t="shared" si="9"/>
      </c>
      <c r="U25" s="89">
        <f t="shared" si="9"/>
      </c>
      <c r="V25" s="90">
        <f>IF(H9=1,"",AG25)</f>
      </c>
      <c r="W25" s="90">
        <f>IF(H9=1,"",AH25)</f>
      </c>
      <c r="X25" s="90">
        <f>IF(H9=1,"",T25)</f>
      </c>
      <c r="Y25" s="90">
        <f>IF(H9=1,"",U25)</f>
      </c>
      <c r="Z25" s="91">
        <f>IF(H9=1,"",AK25)</f>
      </c>
      <c r="AA25" s="91">
        <f>IF(H9=1,"",AL25)</f>
      </c>
      <c r="AB25" s="91">
        <f>IF(H9=1,"",AM25)</f>
      </c>
      <c r="AC25" s="91">
        <f>IF(H9=1,"",AN25)</f>
      </c>
      <c r="AD25" s="91">
        <f>IF(H9=1,"",AO25)</f>
      </c>
      <c r="AE25" s="92"/>
      <c r="AF25" s="91">
        <f>IF(H9=1,"",AP25)</f>
      </c>
      <c r="AG25" s="69">
        <f t="shared" si="10"/>
      </c>
      <c r="AH25" s="69">
        <f t="shared" si="10"/>
      </c>
      <c r="AI25" s="68">
        <f t="shared" si="11"/>
        <v>0</v>
      </c>
      <c r="AJ25" s="68">
        <f t="shared" si="12"/>
        <v>0</v>
      </c>
      <c r="AK25" s="68">
        <f t="shared" si="13"/>
      </c>
      <c r="AL25" s="68">
        <f t="shared" si="14"/>
      </c>
      <c r="AM25" s="68">
        <f t="shared" si="14"/>
      </c>
      <c r="AN25" s="68">
        <f t="shared" si="14"/>
      </c>
      <c r="AO25" s="68">
        <f t="shared" si="14"/>
      </c>
      <c r="AP25" s="68">
        <f t="shared" si="15"/>
      </c>
      <c r="AQ25" s="74"/>
      <c r="AR25" s="74"/>
      <c r="AS25" s="74"/>
    </row>
    <row r="26" spans="1:45" s="10" customFormat="1" ht="16.5">
      <c r="A26" s="111"/>
      <c r="B26" s="112"/>
      <c r="C26" s="113"/>
      <c r="D26" s="113"/>
      <c r="E26" s="114"/>
      <c r="F26" s="115"/>
      <c r="G26" s="116"/>
      <c r="H26" s="117"/>
      <c r="I26" s="117"/>
      <c r="J26" s="118"/>
      <c r="K26" s="87">
        <f t="shared" si="1"/>
        <v>0</v>
      </c>
      <c r="L26" s="87">
        <f t="shared" si="2"/>
        <v>0</v>
      </c>
      <c r="M26" s="87">
        <f t="shared" si="3"/>
        <v>0</v>
      </c>
      <c r="N26" s="87">
        <f t="shared" si="4"/>
        <v>0</v>
      </c>
      <c r="O26" s="87">
        <f t="shared" si="5"/>
        <v>0</v>
      </c>
      <c r="P26" s="87">
        <f t="shared" si="6"/>
        <v>0</v>
      </c>
      <c r="Q26" s="88">
        <f t="shared" si="7"/>
        <v>0</v>
      </c>
      <c r="R26" s="88">
        <f t="shared" si="8"/>
        <v>0</v>
      </c>
      <c r="S26" s="88">
        <f t="shared" si="0"/>
        <v>0</v>
      </c>
      <c r="T26" s="89">
        <f t="shared" si="9"/>
      </c>
      <c r="U26" s="89">
        <f t="shared" si="9"/>
      </c>
      <c r="V26" s="109">
        <f>IF(H9=1,"",AG26)</f>
      </c>
      <c r="W26" s="109">
        <f>IF(H9=1,"",AH26)</f>
      </c>
      <c r="X26" s="109">
        <f>IF(H9=1,"",T26)</f>
      </c>
      <c r="Y26" s="109">
        <f>IF(H9=1,"",U26)</f>
      </c>
      <c r="Z26" s="110">
        <f>IF(H9=1,"",AK26)</f>
      </c>
      <c r="AA26" s="110">
        <f>IF(H9=1,"",AL26)</f>
      </c>
      <c r="AB26" s="110">
        <f>IF(H9=1,"",AM26)</f>
      </c>
      <c r="AC26" s="110">
        <f>IF(H9=1,"",AN26)</f>
      </c>
      <c r="AD26" s="110">
        <f>IF(H9=1,"",AO26)</f>
      </c>
      <c r="AE26" s="120"/>
      <c r="AF26" s="110">
        <f>IF(H9=1,"",AP26)</f>
      </c>
      <c r="AG26" s="69">
        <f t="shared" si="10"/>
      </c>
      <c r="AH26" s="69">
        <f t="shared" si="10"/>
      </c>
      <c r="AI26" s="68">
        <f t="shared" si="11"/>
        <v>0</v>
      </c>
      <c r="AJ26" s="68">
        <f t="shared" si="12"/>
        <v>0</v>
      </c>
      <c r="AK26" s="68">
        <f t="shared" si="13"/>
      </c>
      <c r="AL26" s="68">
        <f t="shared" si="14"/>
      </c>
      <c r="AM26" s="68">
        <f t="shared" si="14"/>
      </c>
      <c r="AN26" s="68">
        <f t="shared" si="14"/>
      </c>
      <c r="AO26" s="68">
        <f t="shared" si="14"/>
      </c>
      <c r="AP26" s="68">
        <f t="shared" si="15"/>
      </c>
      <c r="AQ26" s="74"/>
      <c r="AR26" s="74"/>
      <c r="AS26" s="74"/>
    </row>
    <row r="27" spans="1:45" s="10" customFormat="1" ht="16.5">
      <c r="A27" s="79"/>
      <c r="B27" s="80"/>
      <c r="C27" s="81"/>
      <c r="D27" s="81"/>
      <c r="E27" s="82"/>
      <c r="F27" s="83"/>
      <c r="G27" s="84"/>
      <c r="H27" s="85"/>
      <c r="I27" s="85"/>
      <c r="J27" s="86"/>
      <c r="K27" s="87">
        <f t="shared" si="1"/>
        <v>0</v>
      </c>
      <c r="L27" s="87">
        <f t="shared" si="2"/>
        <v>0</v>
      </c>
      <c r="M27" s="87">
        <f t="shared" si="3"/>
        <v>0</v>
      </c>
      <c r="N27" s="87">
        <f t="shared" si="4"/>
        <v>0</v>
      </c>
      <c r="O27" s="87">
        <f t="shared" si="5"/>
        <v>0</v>
      </c>
      <c r="P27" s="87">
        <f t="shared" si="6"/>
        <v>0</v>
      </c>
      <c r="Q27" s="88">
        <f t="shared" si="7"/>
        <v>0</v>
      </c>
      <c r="R27" s="88">
        <f t="shared" si="8"/>
        <v>0</v>
      </c>
      <c r="S27" s="88">
        <f t="shared" si="0"/>
        <v>0</v>
      </c>
      <c r="T27" s="89">
        <f t="shared" si="9"/>
      </c>
      <c r="U27" s="89">
        <f t="shared" si="9"/>
      </c>
      <c r="V27" s="90">
        <f>IF(H9=1,"",AG27)</f>
      </c>
      <c r="W27" s="90">
        <f>IF(H9=1,"",AH27)</f>
      </c>
      <c r="X27" s="90">
        <f>IF(H9=1,"",T27)</f>
      </c>
      <c r="Y27" s="90">
        <f>IF(H9=1,"",U27)</f>
      </c>
      <c r="Z27" s="91">
        <f>IF(H9=1,"",AK27)</f>
      </c>
      <c r="AA27" s="91">
        <f>IF(H9=1,"",AL27)</f>
      </c>
      <c r="AB27" s="91">
        <f>IF(H9=1,"",AM27)</f>
      </c>
      <c r="AC27" s="91">
        <f>IF(H9=1,"",AN27)</f>
      </c>
      <c r="AD27" s="91">
        <f>IF(H9=1,"",AO27)</f>
      </c>
      <c r="AE27" s="92"/>
      <c r="AF27" s="91">
        <f>IF(H9=1,"",AP27)</f>
      </c>
      <c r="AG27" s="69">
        <f t="shared" si="10"/>
      </c>
      <c r="AH27" s="69">
        <f t="shared" si="10"/>
      </c>
      <c r="AI27" s="68">
        <f t="shared" si="11"/>
        <v>0</v>
      </c>
      <c r="AJ27" s="68">
        <f t="shared" si="12"/>
        <v>0</v>
      </c>
      <c r="AK27" s="68">
        <f t="shared" si="13"/>
      </c>
      <c r="AL27" s="68">
        <f t="shared" si="14"/>
      </c>
      <c r="AM27" s="68">
        <f t="shared" si="14"/>
      </c>
      <c r="AN27" s="68">
        <f t="shared" si="14"/>
      </c>
      <c r="AO27" s="68">
        <f t="shared" si="14"/>
      </c>
      <c r="AP27" s="68">
        <f t="shared" si="15"/>
      </c>
      <c r="AQ27" s="74"/>
      <c r="AR27" s="74"/>
      <c r="AS27" s="74"/>
    </row>
    <row r="28" spans="1:45" s="10" customFormat="1" ht="16.5">
      <c r="A28" s="111"/>
      <c r="B28" s="112"/>
      <c r="C28" s="113"/>
      <c r="D28" s="113"/>
      <c r="E28" s="114"/>
      <c r="F28" s="115"/>
      <c r="G28" s="116"/>
      <c r="H28" s="117"/>
      <c r="I28" s="117"/>
      <c r="J28" s="118"/>
      <c r="K28" s="87">
        <f t="shared" si="1"/>
        <v>0</v>
      </c>
      <c r="L28" s="87">
        <f t="shared" si="2"/>
        <v>0</v>
      </c>
      <c r="M28" s="87">
        <f t="shared" si="3"/>
        <v>0</v>
      </c>
      <c r="N28" s="87">
        <f t="shared" si="4"/>
        <v>0</v>
      </c>
      <c r="O28" s="87">
        <f t="shared" si="5"/>
        <v>0</v>
      </c>
      <c r="P28" s="87">
        <f t="shared" si="6"/>
        <v>0</v>
      </c>
      <c r="Q28" s="88">
        <f t="shared" si="7"/>
        <v>0</v>
      </c>
      <c r="R28" s="88">
        <f t="shared" si="8"/>
        <v>0</v>
      </c>
      <c r="S28" s="88">
        <f t="shared" si="0"/>
        <v>0</v>
      </c>
      <c r="T28" s="89">
        <f t="shared" si="9"/>
      </c>
      <c r="U28" s="89">
        <f t="shared" si="9"/>
      </c>
      <c r="V28" s="109">
        <f>IF(H9=1,"",AG28)</f>
      </c>
      <c r="W28" s="109">
        <f>IF(H9=1,"",AH28)</f>
      </c>
      <c r="X28" s="109">
        <f>IF(H9=1,"",T28)</f>
      </c>
      <c r="Y28" s="109">
        <f>IF(H9=1,"",U28)</f>
      </c>
      <c r="Z28" s="110">
        <f>IF(H9=1,"",AK28)</f>
      </c>
      <c r="AA28" s="110">
        <f>IF(H9=1,"",AL28)</f>
      </c>
      <c r="AB28" s="110">
        <f>IF(H9=1,"",AM28)</f>
      </c>
      <c r="AC28" s="110">
        <f>IF(H9=1,"",AN28)</f>
      </c>
      <c r="AD28" s="110">
        <f>IF(H9=1,"",AO28)</f>
      </c>
      <c r="AE28" s="120"/>
      <c r="AF28" s="110">
        <f>IF(H9=1,"",AP28)</f>
      </c>
      <c r="AG28" s="69">
        <f t="shared" si="10"/>
      </c>
      <c r="AH28" s="69">
        <f t="shared" si="10"/>
      </c>
      <c r="AI28" s="68">
        <f t="shared" si="11"/>
        <v>0</v>
      </c>
      <c r="AJ28" s="68">
        <f t="shared" si="12"/>
        <v>0</v>
      </c>
      <c r="AK28" s="68">
        <f t="shared" si="13"/>
      </c>
      <c r="AL28" s="68">
        <f t="shared" si="14"/>
      </c>
      <c r="AM28" s="68">
        <f t="shared" si="14"/>
      </c>
      <c r="AN28" s="68">
        <f t="shared" si="14"/>
      </c>
      <c r="AO28" s="68">
        <f t="shared" si="14"/>
      </c>
      <c r="AP28" s="68">
        <f t="shared" si="15"/>
      </c>
      <c r="AQ28" s="74"/>
      <c r="AR28" s="74"/>
      <c r="AS28" s="74"/>
    </row>
    <row r="29" spans="1:45" s="10" customFormat="1" ht="16.5">
      <c r="A29" s="79"/>
      <c r="B29" s="80"/>
      <c r="C29" s="81"/>
      <c r="D29" s="81"/>
      <c r="E29" s="82"/>
      <c r="F29" s="83"/>
      <c r="G29" s="84"/>
      <c r="H29" s="85"/>
      <c r="I29" s="85"/>
      <c r="J29" s="86"/>
      <c r="K29" s="87">
        <f t="shared" si="1"/>
        <v>0</v>
      </c>
      <c r="L29" s="87">
        <f t="shared" si="2"/>
        <v>0</v>
      </c>
      <c r="M29" s="87">
        <f t="shared" si="3"/>
        <v>0</v>
      </c>
      <c r="N29" s="87">
        <f t="shared" si="4"/>
        <v>0</v>
      </c>
      <c r="O29" s="87">
        <f t="shared" si="5"/>
        <v>0</v>
      </c>
      <c r="P29" s="87">
        <f t="shared" si="6"/>
        <v>0</v>
      </c>
      <c r="Q29" s="88">
        <f t="shared" si="7"/>
        <v>0</v>
      </c>
      <c r="R29" s="88">
        <f t="shared" si="8"/>
        <v>0</v>
      </c>
      <c r="S29" s="88">
        <f t="shared" si="0"/>
        <v>0</v>
      </c>
      <c r="T29" s="89">
        <f t="shared" si="9"/>
      </c>
      <c r="U29" s="89">
        <f t="shared" si="9"/>
      </c>
      <c r="V29" s="90">
        <f>IF(H9=1,"",AG29)</f>
      </c>
      <c r="W29" s="90">
        <f>IF(H9=1,"",AH29)</f>
      </c>
      <c r="X29" s="90">
        <f>IF(H9=1,"",T29)</f>
      </c>
      <c r="Y29" s="90">
        <f>IF(H9=1,"",U29)</f>
      </c>
      <c r="Z29" s="91">
        <f>IF(H9=1,"",AK29)</f>
      </c>
      <c r="AA29" s="91">
        <f>IF(H9=1,"",AL29)</f>
      </c>
      <c r="AB29" s="91">
        <f>IF(H9=1,"",AM29)</f>
      </c>
      <c r="AC29" s="91">
        <f>IF(H9=1,"",AN29)</f>
      </c>
      <c r="AD29" s="91">
        <f>IF(H9=1,"",AO29)</f>
      </c>
      <c r="AE29" s="92"/>
      <c r="AF29" s="91">
        <f>IF(H9=1,"",AP29)</f>
      </c>
      <c r="AG29" s="69">
        <f t="shared" si="10"/>
      </c>
      <c r="AH29" s="69">
        <f t="shared" si="10"/>
      </c>
      <c r="AI29" s="68">
        <f t="shared" si="11"/>
        <v>0</v>
      </c>
      <c r="AJ29" s="68">
        <f t="shared" si="12"/>
        <v>0</v>
      </c>
      <c r="AK29" s="68">
        <f t="shared" si="13"/>
      </c>
      <c r="AL29" s="68">
        <f t="shared" si="14"/>
      </c>
      <c r="AM29" s="68">
        <f t="shared" si="14"/>
      </c>
      <c r="AN29" s="68">
        <f t="shared" si="14"/>
      </c>
      <c r="AO29" s="68">
        <f t="shared" si="14"/>
      </c>
      <c r="AP29" s="68">
        <f t="shared" si="15"/>
      </c>
      <c r="AQ29" s="74"/>
      <c r="AR29" s="74"/>
      <c r="AS29" s="74"/>
    </row>
    <row r="30" spans="1:45" s="10" customFormat="1" ht="16.5">
      <c r="A30" s="111"/>
      <c r="B30" s="112"/>
      <c r="C30" s="113"/>
      <c r="D30" s="113"/>
      <c r="E30" s="114"/>
      <c r="F30" s="115"/>
      <c r="G30" s="116"/>
      <c r="H30" s="117"/>
      <c r="I30" s="117"/>
      <c r="J30" s="118"/>
      <c r="K30" s="87">
        <f t="shared" si="1"/>
        <v>0</v>
      </c>
      <c r="L30" s="87">
        <f t="shared" si="2"/>
        <v>0</v>
      </c>
      <c r="M30" s="87">
        <f t="shared" si="3"/>
        <v>0</v>
      </c>
      <c r="N30" s="87">
        <f t="shared" si="4"/>
        <v>0</v>
      </c>
      <c r="O30" s="87">
        <f t="shared" si="5"/>
        <v>0</v>
      </c>
      <c r="P30" s="87">
        <f t="shared" si="6"/>
        <v>0</v>
      </c>
      <c r="Q30" s="88">
        <f t="shared" si="7"/>
        <v>0</v>
      </c>
      <c r="R30" s="88">
        <f t="shared" si="8"/>
        <v>0</v>
      </c>
      <c r="S30" s="88">
        <f t="shared" si="0"/>
        <v>0</v>
      </c>
      <c r="T30" s="89">
        <f t="shared" si="9"/>
      </c>
      <c r="U30" s="89">
        <f t="shared" si="9"/>
      </c>
      <c r="V30" s="109">
        <f>IF(H9=1,"",AG30)</f>
      </c>
      <c r="W30" s="109">
        <f>IF(H9=1,"",AH30)</f>
      </c>
      <c r="X30" s="109">
        <f>IF(H9=1,"",T30)</f>
      </c>
      <c r="Y30" s="109">
        <f>IF(H9=1,"",U30)</f>
      </c>
      <c r="Z30" s="110">
        <f>IF(H9=1,"",AK30)</f>
      </c>
      <c r="AA30" s="110">
        <f>IF(H9=1,"",AL30)</f>
      </c>
      <c r="AB30" s="110">
        <f>IF(H9=1,"",AM30)</f>
      </c>
      <c r="AC30" s="110">
        <f>IF(H9=1,"",AN30)</f>
      </c>
      <c r="AD30" s="110">
        <f>IF(H9=1,"",AO30)</f>
      </c>
      <c r="AE30" s="120"/>
      <c r="AF30" s="110">
        <f>IF(H9=1,"",AP30)</f>
      </c>
      <c r="AG30" s="69">
        <f t="shared" si="10"/>
      </c>
      <c r="AH30" s="69">
        <f t="shared" si="10"/>
      </c>
      <c r="AI30" s="68">
        <f t="shared" si="11"/>
        <v>0</v>
      </c>
      <c r="AJ30" s="68">
        <f t="shared" si="12"/>
        <v>0</v>
      </c>
      <c r="AK30" s="68">
        <f t="shared" si="13"/>
      </c>
      <c r="AL30" s="68">
        <f t="shared" si="14"/>
      </c>
      <c r="AM30" s="68">
        <f t="shared" si="14"/>
      </c>
      <c r="AN30" s="68">
        <f t="shared" si="14"/>
      </c>
      <c r="AO30" s="68">
        <f t="shared" si="14"/>
      </c>
      <c r="AP30" s="68">
        <f t="shared" si="15"/>
      </c>
      <c r="AQ30" s="74"/>
      <c r="AR30" s="74"/>
      <c r="AS30" s="74"/>
    </row>
    <row r="31" spans="1:45" s="10" customFormat="1" ht="16.5">
      <c r="A31" s="79"/>
      <c r="B31" s="80"/>
      <c r="C31" s="81"/>
      <c r="D31" s="81"/>
      <c r="E31" s="82"/>
      <c r="F31" s="83"/>
      <c r="G31" s="84"/>
      <c r="H31" s="85"/>
      <c r="I31" s="85"/>
      <c r="J31" s="86"/>
      <c r="K31" s="87">
        <f t="shared" si="1"/>
        <v>0</v>
      </c>
      <c r="L31" s="87">
        <f t="shared" si="2"/>
        <v>0</v>
      </c>
      <c r="M31" s="87">
        <f t="shared" si="3"/>
        <v>0</v>
      </c>
      <c r="N31" s="87">
        <f t="shared" si="4"/>
        <v>0</v>
      </c>
      <c r="O31" s="87">
        <f t="shared" si="5"/>
        <v>0</v>
      </c>
      <c r="P31" s="87">
        <f t="shared" si="6"/>
        <v>0</v>
      </c>
      <c r="Q31" s="88">
        <f t="shared" si="7"/>
        <v>0</v>
      </c>
      <c r="R31" s="88">
        <f t="shared" si="8"/>
        <v>0</v>
      </c>
      <c r="S31" s="88">
        <f t="shared" si="0"/>
        <v>0</v>
      </c>
      <c r="T31" s="89">
        <f t="shared" si="9"/>
      </c>
      <c r="U31" s="89">
        <f t="shared" si="9"/>
      </c>
      <c r="V31" s="90">
        <f>IF(H9=1,"",AG31)</f>
      </c>
      <c r="W31" s="90">
        <f>IF(H9=1,"",AH31)</f>
      </c>
      <c r="X31" s="90">
        <f>IF(H9=1,"",T31)</f>
      </c>
      <c r="Y31" s="90">
        <f>IF(H9=1,"",U31)</f>
      </c>
      <c r="Z31" s="91">
        <f>IF(H9=1,"",AK31)</f>
      </c>
      <c r="AA31" s="91">
        <f>IF(H9=1,"",AL31)</f>
      </c>
      <c r="AB31" s="91">
        <f>IF(H9=1,"",AM31)</f>
      </c>
      <c r="AC31" s="91">
        <f>IF(H9=1,"",AN31)</f>
      </c>
      <c r="AD31" s="91">
        <f>IF(H9=1,"",AO31)</f>
      </c>
      <c r="AE31" s="92"/>
      <c r="AF31" s="91">
        <f>IF(H9=1,"",AP31)</f>
      </c>
      <c r="AG31" s="69">
        <f t="shared" si="10"/>
      </c>
      <c r="AH31" s="69">
        <f t="shared" si="10"/>
      </c>
      <c r="AI31" s="68">
        <f t="shared" si="11"/>
        <v>0</v>
      </c>
      <c r="AJ31" s="68">
        <f t="shared" si="12"/>
        <v>0</v>
      </c>
      <c r="AK31" s="68">
        <f t="shared" si="13"/>
      </c>
      <c r="AL31" s="68">
        <f t="shared" si="14"/>
      </c>
      <c r="AM31" s="68">
        <f t="shared" si="14"/>
      </c>
      <c r="AN31" s="68">
        <f t="shared" si="14"/>
      </c>
      <c r="AO31" s="68">
        <f t="shared" si="14"/>
      </c>
      <c r="AP31" s="68">
        <f t="shared" si="15"/>
      </c>
      <c r="AQ31" s="74"/>
      <c r="AR31" s="74"/>
      <c r="AS31" s="74"/>
    </row>
    <row r="32" spans="1:45" s="10" customFormat="1" ht="16.5">
      <c r="A32" s="111"/>
      <c r="B32" s="112"/>
      <c r="C32" s="113"/>
      <c r="D32" s="113"/>
      <c r="E32" s="114"/>
      <c r="F32" s="115"/>
      <c r="G32" s="116"/>
      <c r="H32" s="117"/>
      <c r="I32" s="117"/>
      <c r="J32" s="118"/>
      <c r="K32" s="87">
        <f t="shared" si="1"/>
        <v>0</v>
      </c>
      <c r="L32" s="87">
        <f t="shared" si="2"/>
        <v>0</v>
      </c>
      <c r="M32" s="87">
        <f t="shared" si="3"/>
        <v>0</v>
      </c>
      <c r="N32" s="87">
        <f t="shared" si="4"/>
        <v>0</v>
      </c>
      <c r="O32" s="87">
        <f t="shared" si="5"/>
        <v>0</v>
      </c>
      <c r="P32" s="87">
        <f t="shared" si="6"/>
        <v>0</v>
      </c>
      <c r="Q32" s="88">
        <f t="shared" si="7"/>
        <v>0</v>
      </c>
      <c r="R32" s="88">
        <f t="shared" si="8"/>
        <v>0</v>
      </c>
      <c r="S32" s="88">
        <f t="shared" si="0"/>
        <v>0</v>
      </c>
      <c r="T32" s="89">
        <f t="shared" si="9"/>
      </c>
      <c r="U32" s="89">
        <f t="shared" si="9"/>
      </c>
      <c r="V32" s="109">
        <f>IF(H9=1,"",AG32)</f>
      </c>
      <c r="W32" s="109">
        <f>IF(H9=1,"",AH32)</f>
      </c>
      <c r="X32" s="109">
        <f>IF(H9=1,"",T32)</f>
      </c>
      <c r="Y32" s="109">
        <f>IF(H9=1,"",U32)</f>
      </c>
      <c r="Z32" s="110">
        <f>IF(H9=1,"",AK32)</f>
      </c>
      <c r="AA32" s="110">
        <f>IF(H9=1,"",AL32)</f>
      </c>
      <c r="AB32" s="110">
        <f>IF(H9=1,"",AM32)</f>
      </c>
      <c r="AC32" s="110">
        <f>IF(H9=1,"",AN32)</f>
      </c>
      <c r="AD32" s="110">
        <f>IF(H9=1,"",AO32)</f>
      </c>
      <c r="AE32" s="120"/>
      <c r="AF32" s="110">
        <f>IF(H9=1,"",AP32)</f>
      </c>
      <c r="AG32" s="69">
        <f t="shared" si="10"/>
      </c>
      <c r="AH32" s="69">
        <f t="shared" si="10"/>
      </c>
      <c r="AI32" s="68">
        <f t="shared" si="11"/>
        <v>0</v>
      </c>
      <c r="AJ32" s="68">
        <f t="shared" si="12"/>
        <v>0</v>
      </c>
      <c r="AK32" s="68">
        <f t="shared" si="13"/>
      </c>
      <c r="AL32" s="68">
        <f t="shared" si="14"/>
      </c>
      <c r="AM32" s="68">
        <f t="shared" si="14"/>
      </c>
      <c r="AN32" s="68">
        <f t="shared" si="14"/>
      </c>
      <c r="AO32" s="68">
        <f t="shared" si="14"/>
      </c>
      <c r="AP32" s="68">
        <f t="shared" si="15"/>
      </c>
      <c r="AQ32" s="74"/>
      <c r="AR32" s="74"/>
      <c r="AS32" s="74"/>
    </row>
    <row r="33" spans="1:45" s="10" customFormat="1" ht="16.5">
      <c r="A33" s="79"/>
      <c r="B33" s="80"/>
      <c r="C33" s="81"/>
      <c r="D33" s="81"/>
      <c r="E33" s="82"/>
      <c r="F33" s="83"/>
      <c r="G33" s="84"/>
      <c r="H33" s="85"/>
      <c r="I33" s="85"/>
      <c r="J33" s="86"/>
      <c r="K33" s="87">
        <f t="shared" si="1"/>
        <v>0</v>
      </c>
      <c r="L33" s="87">
        <f t="shared" si="2"/>
        <v>0</v>
      </c>
      <c r="M33" s="87">
        <f t="shared" si="3"/>
        <v>0</v>
      </c>
      <c r="N33" s="87">
        <f t="shared" si="4"/>
        <v>0</v>
      </c>
      <c r="O33" s="87">
        <f t="shared" si="5"/>
        <v>0</v>
      </c>
      <c r="P33" s="87">
        <f t="shared" si="6"/>
        <v>0</v>
      </c>
      <c r="Q33" s="88">
        <f t="shared" si="7"/>
        <v>0</v>
      </c>
      <c r="R33" s="88">
        <f t="shared" si="8"/>
        <v>0</v>
      </c>
      <c r="S33" s="88">
        <f t="shared" si="0"/>
        <v>0</v>
      </c>
      <c r="T33" s="89">
        <f t="shared" si="9"/>
      </c>
      <c r="U33" s="89">
        <f t="shared" si="9"/>
      </c>
      <c r="V33" s="90">
        <f>IF(H9=1,"",AG33)</f>
      </c>
      <c r="W33" s="90">
        <f>IF(H9=1,"",AH33)</f>
      </c>
      <c r="X33" s="90">
        <f>IF(H9=1,"",T33)</f>
      </c>
      <c r="Y33" s="90">
        <f>IF(H9=1,"",U33)</f>
      </c>
      <c r="Z33" s="91">
        <f>IF(H9=1,"",AK33)</f>
      </c>
      <c r="AA33" s="91">
        <f>IF(H9=1,"",AL33)</f>
      </c>
      <c r="AB33" s="91">
        <f>IF(H9=1,"",AM33)</f>
      </c>
      <c r="AC33" s="91">
        <f>IF(H9=1,"",AN33)</f>
      </c>
      <c r="AD33" s="91">
        <f>IF(H9=1,"",AO33)</f>
      </c>
      <c r="AE33" s="92"/>
      <c r="AF33" s="91">
        <f>IF(H9=1,"",AP33)</f>
      </c>
      <c r="AG33" s="69">
        <f t="shared" si="10"/>
      </c>
      <c r="AH33" s="69">
        <f t="shared" si="10"/>
      </c>
      <c r="AI33" s="68">
        <f t="shared" si="11"/>
        <v>0</v>
      </c>
      <c r="AJ33" s="68">
        <f t="shared" si="12"/>
        <v>0</v>
      </c>
      <c r="AK33" s="68">
        <f t="shared" si="13"/>
      </c>
      <c r="AL33" s="68">
        <f t="shared" si="14"/>
      </c>
      <c r="AM33" s="68">
        <f t="shared" si="14"/>
      </c>
      <c r="AN33" s="68">
        <f t="shared" si="14"/>
      </c>
      <c r="AO33" s="68">
        <f t="shared" si="14"/>
      </c>
      <c r="AP33" s="68">
        <f t="shared" si="15"/>
      </c>
      <c r="AQ33" s="74"/>
      <c r="AR33" s="74"/>
      <c r="AS33" s="74"/>
    </row>
    <row r="34" spans="1:45" s="10" customFormat="1" ht="16.5">
      <c r="A34" s="111"/>
      <c r="B34" s="112"/>
      <c r="C34" s="113"/>
      <c r="D34" s="113"/>
      <c r="E34" s="114"/>
      <c r="F34" s="115"/>
      <c r="G34" s="116"/>
      <c r="H34" s="117"/>
      <c r="I34" s="117"/>
      <c r="J34" s="118"/>
      <c r="K34" s="87">
        <f t="shared" si="1"/>
        <v>0</v>
      </c>
      <c r="L34" s="87">
        <f t="shared" si="2"/>
        <v>0</v>
      </c>
      <c r="M34" s="87">
        <f t="shared" si="3"/>
        <v>0</v>
      </c>
      <c r="N34" s="87">
        <f t="shared" si="4"/>
        <v>0</v>
      </c>
      <c r="O34" s="87">
        <f t="shared" si="5"/>
        <v>0</v>
      </c>
      <c r="P34" s="87">
        <f t="shared" si="6"/>
        <v>0</v>
      </c>
      <c r="Q34" s="88">
        <f t="shared" si="7"/>
        <v>0</v>
      </c>
      <c r="R34" s="88">
        <f t="shared" si="8"/>
        <v>0</v>
      </c>
      <c r="S34" s="88">
        <f t="shared" si="0"/>
        <v>0</v>
      </c>
      <c r="T34" s="89">
        <f t="shared" si="9"/>
      </c>
      <c r="U34" s="89">
        <f t="shared" si="9"/>
      </c>
      <c r="V34" s="109">
        <f>IF(H9=1,"",AG34)</f>
      </c>
      <c r="W34" s="109">
        <f>IF(H9=1,"",AH34)</f>
      </c>
      <c r="X34" s="109">
        <f>IF(H9=1,"",T34)</f>
      </c>
      <c r="Y34" s="109">
        <f>IF(H9=1,"",U34)</f>
      </c>
      <c r="Z34" s="110">
        <f>IF(H9=1,"",AK34)</f>
      </c>
      <c r="AA34" s="110">
        <f>IF(H9=1,"",AL34)</f>
      </c>
      <c r="AB34" s="110">
        <f>IF(H9=1,"",AM34)</f>
      </c>
      <c r="AC34" s="110">
        <f>IF(H9=1,"",AN34)</f>
      </c>
      <c r="AD34" s="110">
        <f>IF(H9=1,"",AO34)</f>
      </c>
      <c r="AE34" s="120"/>
      <c r="AF34" s="110">
        <f>IF(H9=1,"",AP34)</f>
      </c>
      <c r="AG34" s="69">
        <f t="shared" si="10"/>
      </c>
      <c r="AH34" s="69">
        <f t="shared" si="10"/>
      </c>
      <c r="AI34" s="68">
        <f t="shared" si="11"/>
        <v>0</v>
      </c>
      <c r="AJ34" s="68">
        <f t="shared" si="12"/>
        <v>0</v>
      </c>
      <c r="AK34" s="68">
        <f t="shared" si="13"/>
      </c>
      <c r="AL34" s="68">
        <f t="shared" si="14"/>
      </c>
      <c r="AM34" s="68">
        <f t="shared" si="14"/>
      </c>
      <c r="AN34" s="68">
        <f t="shared" si="14"/>
      </c>
      <c r="AO34" s="68">
        <f t="shared" si="14"/>
      </c>
      <c r="AP34" s="68">
        <f t="shared" si="15"/>
      </c>
      <c r="AQ34" s="74"/>
      <c r="AR34" s="74"/>
      <c r="AS34" s="74"/>
    </row>
    <row r="35" spans="1:45" s="10" customFormat="1" ht="16.5">
      <c r="A35" s="93"/>
      <c r="B35" s="80"/>
      <c r="C35" s="81"/>
      <c r="D35" s="81"/>
      <c r="E35" s="82"/>
      <c r="F35" s="83"/>
      <c r="G35" s="84"/>
      <c r="H35" s="85"/>
      <c r="I35" s="85"/>
      <c r="J35" s="86"/>
      <c r="K35" s="87">
        <f t="shared" si="1"/>
        <v>0</v>
      </c>
      <c r="L35" s="87">
        <f t="shared" si="2"/>
        <v>0</v>
      </c>
      <c r="M35" s="87">
        <f t="shared" si="3"/>
        <v>0</v>
      </c>
      <c r="N35" s="87">
        <f t="shared" si="4"/>
        <v>0</v>
      </c>
      <c r="O35" s="87">
        <f t="shared" si="5"/>
        <v>0</v>
      </c>
      <c r="P35" s="87">
        <f t="shared" si="6"/>
        <v>0</v>
      </c>
      <c r="Q35" s="88">
        <f t="shared" si="7"/>
        <v>0</v>
      </c>
      <c r="R35" s="88">
        <f t="shared" si="8"/>
        <v>0</v>
      </c>
      <c r="S35" s="88">
        <f t="shared" si="0"/>
        <v>0</v>
      </c>
      <c r="T35" s="89">
        <f t="shared" si="9"/>
      </c>
      <c r="U35" s="89">
        <f t="shared" si="9"/>
      </c>
      <c r="V35" s="90">
        <f>IF(H9=1,"",AG35)</f>
      </c>
      <c r="W35" s="90">
        <f>IF(H9=1,"",AH35)</f>
      </c>
      <c r="X35" s="90">
        <f>IF(H9=1,"",T35)</f>
      </c>
      <c r="Y35" s="90">
        <f>IF(H9=1,"",U35)</f>
      </c>
      <c r="Z35" s="91">
        <f>IF(H9=1,"",AK35)</f>
      </c>
      <c r="AA35" s="91">
        <f>IF(H9=1,"",AL35)</f>
      </c>
      <c r="AB35" s="91">
        <f>IF(H9=1,"",AM35)</f>
      </c>
      <c r="AC35" s="91">
        <f>IF(H9=1,"",AN35)</f>
      </c>
      <c r="AD35" s="91">
        <f>IF(H9=1,"",AO35)</f>
      </c>
      <c r="AE35" s="92"/>
      <c r="AF35" s="91">
        <f>IF(H9=1,"",AP35)</f>
      </c>
      <c r="AG35" s="69">
        <f t="shared" si="10"/>
      </c>
      <c r="AH35" s="69">
        <f t="shared" si="10"/>
      </c>
      <c r="AI35" s="68">
        <f t="shared" si="11"/>
        <v>0</v>
      </c>
      <c r="AJ35" s="68">
        <f t="shared" si="12"/>
        <v>0</v>
      </c>
      <c r="AK35" s="68">
        <f t="shared" si="13"/>
      </c>
      <c r="AL35" s="68">
        <f t="shared" si="14"/>
      </c>
      <c r="AM35" s="68">
        <f t="shared" si="14"/>
      </c>
      <c r="AN35" s="68">
        <f t="shared" si="14"/>
      </c>
      <c r="AO35" s="68">
        <f t="shared" si="14"/>
      </c>
      <c r="AP35" s="68">
        <f t="shared" si="15"/>
      </c>
      <c r="AQ35" s="74"/>
      <c r="AR35" s="74"/>
      <c r="AS35" s="74"/>
    </row>
    <row r="36" spans="1:45" s="10" customFormat="1" ht="16.5">
      <c r="A36" s="121"/>
      <c r="B36" s="112"/>
      <c r="C36" s="113"/>
      <c r="D36" s="113"/>
      <c r="E36" s="114"/>
      <c r="F36" s="115"/>
      <c r="G36" s="116"/>
      <c r="H36" s="117"/>
      <c r="I36" s="117"/>
      <c r="J36" s="118"/>
      <c r="K36" s="87">
        <f t="shared" si="1"/>
        <v>0</v>
      </c>
      <c r="L36" s="87">
        <f t="shared" si="2"/>
        <v>0</v>
      </c>
      <c r="M36" s="87">
        <f t="shared" si="3"/>
        <v>0</v>
      </c>
      <c r="N36" s="87">
        <f t="shared" si="4"/>
        <v>0</v>
      </c>
      <c r="O36" s="87">
        <f t="shared" si="5"/>
        <v>0</v>
      </c>
      <c r="P36" s="87">
        <f t="shared" si="6"/>
        <v>0</v>
      </c>
      <c r="Q36" s="88">
        <f t="shared" si="7"/>
        <v>0</v>
      </c>
      <c r="R36" s="88">
        <f t="shared" si="8"/>
        <v>0</v>
      </c>
      <c r="S36" s="88">
        <f t="shared" si="0"/>
        <v>0</v>
      </c>
      <c r="T36" s="89">
        <f t="shared" si="9"/>
      </c>
      <c r="U36" s="89">
        <f t="shared" si="9"/>
      </c>
      <c r="V36" s="109">
        <f>IF(H9=1,"",AG36)</f>
      </c>
      <c r="W36" s="109">
        <f>IF(H9=1,"",AH36)</f>
      </c>
      <c r="X36" s="109">
        <f>IF(H9=1,"",T36)</f>
      </c>
      <c r="Y36" s="109">
        <f>IF(H9=1,"",U36)</f>
      </c>
      <c r="Z36" s="110">
        <f>IF(H9=1,"",AK36)</f>
      </c>
      <c r="AA36" s="110">
        <f>IF(H9=1,"",AL36)</f>
      </c>
      <c r="AB36" s="110">
        <f>IF(H9=1,"",AM36)</f>
      </c>
      <c r="AC36" s="110">
        <f>IF(H9=1,"",AN36)</f>
      </c>
      <c r="AD36" s="110">
        <f>IF(H9=1,"",AO36)</f>
      </c>
      <c r="AE36" s="120"/>
      <c r="AF36" s="110">
        <f>IF(H9=1,"",AP36)</f>
      </c>
      <c r="AG36" s="69">
        <f t="shared" si="10"/>
      </c>
      <c r="AH36" s="69">
        <f t="shared" si="10"/>
      </c>
      <c r="AI36" s="68">
        <f t="shared" si="11"/>
        <v>0</v>
      </c>
      <c r="AJ36" s="68">
        <f t="shared" si="12"/>
        <v>0</v>
      </c>
      <c r="AK36" s="68">
        <f t="shared" si="13"/>
      </c>
      <c r="AL36" s="68">
        <f t="shared" si="14"/>
      </c>
      <c r="AM36" s="68">
        <f t="shared" si="14"/>
      </c>
      <c r="AN36" s="68">
        <f t="shared" si="14"/>
      </c>
      <c r="AO36" s="68">
        <f t="shared" si="14"/>
      </c>
      <c r="AP36" s="68">
        <f t="shared" si="15"/>
      </c>
      <c r="AQ36" s="74"/>
      <c r="AR36" s="74"/>
      <c r="AS36" s="74"/>
    </row>
    <row r="37" spans="1:45" s="10" customFormat="1" ht="16.5">
      <c r="A37" s="93"/>
      <c r="B37" s="80"/>
      <c r="C37" s="81"/>
      <c r="D37" s="81"/>
      <c r="E37" s="82"/>
      <c r="F37" s="83"/>
      <c r="G37" s="84"/>
      <c r="H37" s="85"/>
      <c r="I37" s="85"/>
      <c r="J37" s="86"/>
      <c r="K37" s="87">
        <f t="shared" si="1"/>
        <v>0</v>
      </c>
      <c r="L37" s="87">
        <f t="shared" si="2"/>
        <v>0</v>
      </c>
      <c r="M37" s="87">
        <f t="shared" si="3"/>
        <v>0</v>
      </c>
      <c r="N37" s="87">
        <f t="shared" si="4"/>
        <v>0</v>
      </c>
      <c r="O37" s="87">
        <f t="shared" si="5"/>
        <v>0</v>
      </c>
      <c r="P37" s="87">
        <f t="shared" si="6"/>
        <v>0</v>
      </c>
      <c r="Q37" s="88">
        <f t="shared" si="7"/>
        <v>0</v>
      </c>
      <c r="R37" s="88">
        <f t="shared" si="8"/>
        <v>0</v>
      </c>
      <c r="S37" s="88">
        <f t="shared" si="0"/>
        <v>0</v>
      </c>
      <c r="T37" s="89">
        <f t="shared" si="9"/>
      </c>
      <c r="U37" s="89">
        <f t="shared" si="9"/>
      </c>
      <c r="V37" s="90">
        <f>IF(H9=1,"",AG37)</f>
      </c>
      <c r="W37" s="90">
        <f>IF(H9=1,"",AH37)</f>
      </c>
      <c r="X37" s="90">
        <f>IF(H9=1,"",T37)</f>
      </c>
      <c r="Y37" s="90">
        <f>IF(H9=1,"",U37)</f>
      </c>
      <c r="Z37" s="91">
        <f>IF(H9=1,"",AK37)</f>
      </c>
      <c r="AA37" s="91">
        <f>IF(H9=1,"",AL37)</f>
      </c>
      <c r="AB37" s="91">
        <f>IF(H9=1,"",AM37)</f>
      </c>
      <c r="AC37" s="91">
        <f>IF(H9=1,"",AN37)</f>
      </c>
      <c r="AD37" s="91">
        <f>IF(H9=1,"",AO37)</f>
      </c>
      <c r="AE37" s="92"/>
      <c r="AF37" s="91">
        <f>IF(H9=1,"",AP37)</f>
      </c>
      <c r="AG37" s="69">
        <f t="shared" si="10"/>
      </c>
      <c r="AH37" s="69">
        <f t="shared" si="10"/>
      </c>
      <c r="AI37" s="68">
        <f t="shared" si="11"/>
        <v>0</v>
      </c>
      <c r="AJ37" s="68">
        <f t="shared" si="12"/>
        <v>0</v>
      </c>
      <c r="AK37" s="68">
        <f t="shared" si="13"/>
      </c>
      <c r="AL37" s="68">
        <f t="shared" si="14"/>
      </c>
      <c r="AM37" s="68">
        <f t="shared" si="14"/>
      </c>
      <c r="AN37" s="68">
        <f t="shared" si="14"/>
      </c>
      <c r="AO37" s="68">
        <f t="shared" si="14"/>
      </c>
      <c r="AP37" s="68">
        <f t="shared" si="15"/>
      </c>
      <c r="AQ37" s="74"/>
      <c r="AR37" s="74"/>
      <c r="AS37" s="74"/>
    </row>
    <row r="38" spans="1:45" s="10" customFormat="1" ht="16.5">
      <c r="A38" s="121"/>
      <c r="B38" s="112"/>
      <c r="C38" s="113"/>
      <c r="D38" s="113"/>
      <c r="E38" s="114"/>
      <c r="F38" s="115"/>
      <c r="G38" s="116"/>
      <c r="H38" s="117"/>
      <c r="I38" s="117"/>
      <c r="J38" s="118"/>
      <c r="K38" s="87">
        <f t="shared" si="1"/>
        <v>0</v>
      </c>
      <c r="L38" s="87">
        <f t="shared" si="2"/>
        <v>0</v>
      </c>
      <c r="M38" s="87">
        <f t="shared" si="3"/>
        <v>0</v>
      </c>
      <c r="N38" s="87">
        <f t="shared" si="4"/>
        <v>0</v>
      </c>
      <c r="O38" s="87">
        <f t="shared" si="5"/>
        <v>0</v>
      </c>
      <c r="P38" s="87">
        <f t="shared" si="6"/>
        <v>0</v>
      </c>
      <c r="Q38" s="88">
        <f t="shared" si="7"/>
        <v>0</v>
      </c>
      <c r="R38" s="88">
        <f t="shared" si="8"/>
        <v>0</v>
      </c>
      <c r="S38" s="88">
        <f t="shared" si="0"/>
        <v>0</v>
      </c>
      <c r="T38" s="89">
        <f t="shared" si="9"/>
      </c>
      <c r="U38" s="89">
        <f t="shared" si="9"/>
      </c>
      <c r="V38" s="109">
        <f>IF(H9=1,"",AG38)</f>
      </c>
      <c r="W38" s="109">
        <f>IF(H9=1,"",AH38)</f>
      </c>
      <c r="X38" s="109">
        <f>IF(H9=1,"",T38)</f>
      </c>
      <c r="Y38" s="109">
        <f>IF(H9=1,"",U38)</f>
      </c>
      <c r="Z38" s="110">
        <f>IF(H9=1,"",AK38)</f>
      </c>
      <c r="AA38" s="110">
        <f>IF(H9=1,"",AL38)</f>
      </c>
      <c r="AB38" s="110">
        <f>IF(H9=1,"",AM38)</f>
      </c>
      <c r="AC38" s="110">
        <f>IF(H9=1,"",AN38)</f>
      </c>
      <c r="AD38" s="110">
        <f>IF(H9=1,"",AO38)</f>
      </c>
      <c r="AE38" s="120"/>
      <c r="AF38" s="110">
        <f>IF(H9=1,"",AP38)</f>
      </c>
      <c r="AG38" s="69">
        <f t="shared" si="10"/>
      </c>
      <c r="AH38" s="69">
        <f t="shared" si="10"/>
      </c>
      <c r="AI38" s="68">
        <f t="shared" si="11"/>
        <v>0</v>
      </c>
      <c r="AJ38" s="68">
        <f t="shared" si="12"/>
        <v>0</v>
      </c>
      <c r="AK38" s="68">
        <f t="shared" si="13"/>
      </c>
      <c r="AL38" s="68">
        <f t="shared" si="14"/>
      </c>
      <c r="AM38" s="68">
        <f t="shared" si="14"/>
      </c>
      <c r="AN38" s="68">
        <f t="shared" si="14"/>
      </c>
      <c r="AO38" s="68">
        <f t="shared" si="14"/>
      </c>
      <c r="AP38" s="68">
        <f t="shared" si="15"/>
      </c>
      <c r="AQ38" s="74"/>
      <c r="AR38" s="74"/>
      <c r="AS38" s="74"/>
    </row>
    <row r="39" spans="1:45" s="10" customFormat="1" ht="16.5">
      <c r="A39" s="93"/>
      <c r="B39" s="80"/>
      <c r="C39" s="81"/>
      <c r="D39" s="81"/>
      <c r="E39" s="82"/>
      <c r="F39" s="83"/>
      <c r="G39" s="84"/>
      <c r="H39" s="85"/>
      <c r="I39" s="85"/>
      <c r="J39" s="86"/>
      <c r="K39" s="87">
        <f t="shared" si="1"/>
        <v>0</v>
      </c>
      <c r="L39" s="87">
        <f t="shared" si="2"/>
        <v>0</v>
      </c>
      <c r="M39" s="87">
        <f t="shared" si="3"/>
        <v>0</v>
      </c>
      <c r="N39" s="87">
        <f t="shared" si="4"/>
        <v>0</v>
      </c>
      <c r="O39" s="87">
        <f t="shared" si="5"/>
        <v>0</v>
      </c>
      <c r="P39" s="87">
        <f t="shared" si="6"/>
        <v>0</v>
      </c>
      <c r="Q39" s="88">
        <f t="shared" si="7"/>
        <v>0</v>
      </c>
      <c r="R39" s="88">
        <f t="shared" si="8"/>
        <v>0</v>
      </c>
      <c r="S39" s="88">
        <f t="shared" si="0"/>
        <v>0</v>
      </c>
      <c r="T39" s="89">
        <f t="shared" si="9"/>
      </c>
      <c r="U39" s="89">
        <f t="shared" si="9"/>
      </c>
      <c r="V39" s="90">
        <f>IF(H9=1,"",AG39)</f>
      </c>
      <c r="W39" s="90">
        <f>IF(H9=1,"",AH39)</f>
      </c>
      <c r="X39" s="90">
        <f>IF(H9=1,"",T39)</f>
      </c>
      <c r="Y39" s="90">
        <f>IF(H9=1,"",U39)</f>
      </c>
      <c r="Z39" s="91">
        <f>IF(H9=1,"",AK39)</f>
      </c>
      <c r="AA39" s="91">
        <f>IF(H9=1,"",AL39)</f>
      </c>
      <c r="AB39" s="91">
        <f>IF(H9=1,"",AM39)</f>
      </c>
      <c r="AC39" s="91">
        <f>IF(H9=1,"",AN39)</f>
      </c>
      <c r="AD39" s="91">
        <f>IF(H9=1,"",AO39)</f>
      </c>
      <c r="AE39" s="92"/>
      <c r="AF39" s="91">
        <f>IF(H9=1,"",AP39)</f>
      </c>
      <c r="AG39" s="69">
        <f t="shared" si="10"/>
      </c>
      <c r="AH39" s="69">
        <f t="shared" si="10"/>
      </c>
      <c r="AI39" s="68">
        <f t="shared" si="11"/>
        <v>0</v>
      </c>
      <c r="AJ39" s="68">
        <f t="shared" si="12"/>
        <v>0</v>
      </c>
      <c r="AK39" s="68">
        <f t="shared" si="13"/>
      </c>
      <c r="AL39" s="68">
        <f t="shared" si="14"/>
      </c>
      <c r="AM39" s="68">
        <f t="shared" si="14"/>
      </c>
      <c r="AN39" s="68">
        <f t="shared" si="14"/>
      </c>
      <c r="AO39" s="68">
        <f t="shared" si="14"/>
      </c>
      <c r="AP39" s="68">
        <f t="shared" si="15"/>
      </c>
      <c r="AQ39" s="74"/>
      <c r="AR39" s="74"/>
      <c r="AS39" s="74"/>
    </row>
    <row r="40" spans="1:45" s="10" customFormat="1" ht="16.5">
      <c r="A40" s="121"/>
      <c r="B40" s="112"/>
      <c r="C40" s="113"/>
      <c r="D40" s="113"/>
      <c r="E40" s="114"/>
      <c r="F40" s="115"/>
      <c r="G40" s="116"/>
      <c r="H40" s="117"/>
      <c r="I40" s="117"/>
      <c r="J40" s="118"/>
      <c r="K40" s="87">
        <f t="shared" si="1"/>
        <v>0</v>
      </c>
      <c r="L40" s="87">
        <f t="shared" si="2"/>
        <v>0</v>
      </c>
      <c r="M40" s="87">
        <f t="shared" si="3"/>
        <v>0</v>
      </c>
      <c r="N40" s="87">
        <f t="shared" si="4"/>
        <v>0</v>
      </c>
      <c r="O40" s="87">
        <f t="shared" si="5"/>
        <v>0</v>
      </c>
      <c r="P40" s="87">
        <f t="shared" si="6"/>
        <v>0</v>
      </c>
      <c r="Q40" s="88">
        <f t="shared" si="7"/>
        <v>0</v>
      </c>
      <c r="R40" s="88">
        <f t="shared" si="8"/>
        <v>0</v>
      </c>
      <c r="S40" s="88">
        <f t="shared" si="0"/>
        <v>0</v>
      </c>
      <c r="T40" s="89">
        <f t="shared" si="9"/>
      </c>
      <c r="U40" s="89">
        <f t="shared" si="9"/>
      </c>
      <c r="V40" s="109">
        <f>IF(H9=1,"",AG40)</f>
      </c>
      <c r="W40" s="109">
        <f>IF(H9=1,"",AH40)</f>
      </c>
      <c r="X40" s="109">
        <f>IF(H9=1,"",T40)</f>
      </c>
      <c r="Y40" s="109">
        <f>IF(H9=1,"",U40)</f>
      </c>
      <c r="Z40" s="110">
        <f>IF(H9=1,"",AK40)</f>
      </c>
      <c r="AA40" s="110">
        <f>IF(H9=1,"",AL40)</f>
      </c>
      <c r="AB40" s="110">
        <f>IF(H9=1,"",AM40)</f>
      </c>
      <c r="AC40" s="110">
        <f>IF(H9=1,"",AN40)</f>
      </c>
      <c r="AD40" s="110">
        <f>IF(H9=1,"",AO40)</f>
      </c>
      <c r="AE40" s="120"/>
      <c r="AF40" s="110">
        <f>IF(H9=1,"",AP40)</f>
      </c>
      <c r="AG40" s="69">
        <f t="shared" si="10"/>
      </c>
      <c r="AH40" s="69">
        <f t="shared" si="10"/>
      </c>
      <c r="AI40" s="68">
        <f t="shared" si="11"/>
        <v>0</v>
      </c>
      <c r="AJ40" s="68">
        <f t="shared" si="12"/>
        <v>0</v>
      </c>
      <c r="AK40" s="68">
        <f t="shared" si="13"/>
      </c>
      <c r="AL40" s="68">
        <f t="shared" si="14"/>
      </c>
      <c r="AM40" s="68">
        <f t="shared" si="14"/>
      </c>
      <c r="AN40" s="68">
        <f t="shared" si="14"/>
      </c>
      <c r="AO40" s="68">
        <f t="shared" si="14"/>
      </c>
      <c r="AP40" s="68">
        <f t="shared" si="15"/>
      </c>
      <c r="AQ40" s="74"/>
      <c r="AR40" s="74"/>
      <c r="AS40" s="74"/>
    </row>
    <row r="41" spans="1:45" s="10" customFormat="1" ht="16.5">
      <c r="A41" s="93"/>
      <c r="B41" s="80"/>
      <c r="C41" s="81"/>
      <c r="D41" s="81"/>
      <c r="E41" s="82"/>
      <c r="F41" s="83"/>
      <c r="G41" s="84"/>
      <c r="H41" s="85"/>
      <c r="I41" s="85"/>
      <c r="J41" s="86"/>
      <c r="K41" s="87">
        <f t="shared" si="1"/>
        <v>0</v>
      </c>
      <c r="L41" s="87">
        <f t="shared" si="2"/>
        <v>0</v>
      </c>
      <c r="M41" s="87">
        <f t="shared" si="3"/>
        <v>0</v>
      </c>
      <c r="N41" s="87">
        <f t="shared" si="4"/>
        <v>0</v>
      </c>
      <c r="O41" s="87">
        <f t="shared" si="5"/>
        <v>0</v>
      </c>
      <c r="P41" s="87">
        <f t="shared" si="6"/>
        <v>0</v>
      </c>
      <c r="Q41" s="88">
        <f t="shared" si="7"/>
        <v>0</v>
      </c>
      <c r="R41" s="88">
        <f t="shared" si="8"/>
        <v>0</v>
      </c>
      <c r="S41" s="88">
        <f t="shared" si="0"/>
        <v>0</v>
      </c>
      <c r="T41" s="89">
        <f t="shared" si="9"/>
      </c>
      <c r="U41" s="89">
        <f t="shared" si="9"/>
      </c>
      <c r="V41" s="90">
        <f>IF(H9=1,"",AG41)</f>
      </c>
      <c r="W41" s="90">
        <f>IF(H9=1,"",AH41)</f>
      </c>
      <c r="X41" s="90">
        <f>IF(H9=1,"",T41)</f>
      </c>
      <c r="Y41" s="90">
        <f>IF(H9=1,"",U41)</f>
      </c>
      <c r="Z41" s="91">
        <f>IF(H9=1,"",AK41)</f>
      </c>
      <c r="AA41" s="91">
        <f>IF(H9=1,"",AL41)</f>
      </c>
      <c r="AB41" s="91">
        <f>IF(H9=1,"",AM41)</f>
      </c>
      <c r="AC41" s="91">
        <f>IF(H9=1,"",AN41)</f>
      </c>
      <c r="AD41" s="91">
        <f>IF(H9=1,"",AO41)</f>
      </c>
      <c r="AE41" s="92"/>
      <c r="AF41" s="91">
        <f>IF(H9=1,"",AP41)</f>
      </c>
      <c r="AG41" s="69">
        <f t="shared" si="10"/>
      </c>
      <c r="AH41" s="69">
        <f t="shared" si="10"/>
      </c>
      <c r="AI41" s="68">
        <f t="shared" si="11"/>
        <v>0</v>
      </c>
      <c r="AJ41" s="68">
        <f t="shared" si="12"/>
        <v>0</v>
      </c>
      <c r="AK41" s="68">
        <f t="shared" si="13"/>
      </c>
      <c r="AL41" s="68">
        <f t="shared" si="14"/>
      </c>
      <c r="AM41" s="68">
        <f t="shared" si="14"/>
      </c>
      <c r="AN41" s="68">
        <f t="shared" si="14"/>
      </c>
      <c r="AO41" s="68">
        <f t="shared" si="14"/>
      </c>
      <c r="AP41" s="68">
        <f t="shared" si="15"/>
      </c>
      <c r="AQ41" s="74"/>
      <c r="AR41" s="74"/>
      <c r="AS41" s="74"/>
    </row>
    <row r="42" spans="1:45" s="10" customFormat="1" ht="16.5">
      <c r="A42" s="121"/>
      <c r="B42" s="112"/>
      <c r="C42" s="113"/>
      <c r="D42" s="113"/>
      <c r="E42" s="114"/>
      <c r="F42" s="115"/>
      <c r="G42" s="116"/>
      <c r="H42" s="117"/>
      <c r="I42" s="117"/>
      <c r="J42" s="118"/>
      <c r="K42" s="87">
        <f t="shared" si="1"/>
        <v>0</v>
      </c>
      <c r="L42" s="87">
        <f t="shared" si="2"/>
        <v>0</v>
      </c>
      <c r="M42" s="87">
        <f t="shared" si="3"/>
        <v>0</v>
      </c>
      <c r="N42" s="87">
        <f t="shared" si="4"/>
        <v>0</v>
      </c>
      <c r="O42" s="87">
        <f t="shared" si="5"/>
        <v>0</v>
      </c>
      <c r="P42" s="87">
        <f t="shared" si="6"/>
        <v>0</v>
      </c>
      <c r="Q42" s="88">
        <f t="shared" si="7"/>
        <v>0</v>
      </c>
      <c r="R42" s="88">
        <f t="shared" si="8"/>
        <v>0</v>
      </c>
      <c r="S42" s="88">
        <f t="shared" si="0"/>
        <v>0</v>
      </c>
      <c r="T42" s="89">
        <f t="shared" si="9"/>
      </c>
      <c r="U42" s="89">
        <f t="shared" si="9"/>
      </c>
      <c r="V42" s="109">
        <f>IF(H9=1,"",AG42)</f>
      </c>
      <c r="W42" s="109">
        <f>IF(H9=1,"",AH42)</f>
      </c>
      <c r="X42" s="109">
        <f>IF(H9=1,"",T42)</f>
      </c>
      <c r="Y42" s="109">
        <f>IF(H9=1,"",U42)</f>
      </c>
      <c r="Z42" s="110">
        <f>IF(H9=1,"",AK42)</f>
      </c>
      <c r="AA42" s="110">
        <f>IF(H9=1,"",AL42)</f>
      </c>
      <c r="AB42" s="110">
        <f>IF(H9=1,"",AM42)</f>
      </c>
      <c r="AC42" s="110">
        <f>IF(H9=1,"",AN42)</f>
      </c>
      <c r="AD42" s="110">
        <f>IF(H9=1,"",AO42)</f>
      </c>
      <c r="AE42" s="120"/>
      <c r="AF42" s="110">
        <f>IF(H9=1,"",AP42)</f>
      </c>
      <c r="AG42" s="69">
        <f t="shared" si="10"/>
      </c>
      <c r="AH42" s="69">
        <f t="shared" si="10"/>
      </c>
      <c r="AI42" s="68">
        <f t="shared" si="11"/>
        <v>0</v>
      </c>
      <c r="AJ42" s="68">
        <f t="shared" si="12"/>
        <v>0</v>
      </c>
      <c r="AK42" s="68">
        <f t="shared" si="13"/>
      </c>
      <c r="AL42" s="68">
        <f t="shared" si="14"/>
      </c>
      <c r="AM42" s="68">
        <f t="shared" si="14"/>
      </c>
      <c r="AN42" s="68">
        <f t="shared" si="14"/>
      </c>
      <c r="AO42" s="68">
        <f t="shared" si="14"/>
      </c>
      <c r="AP42" s="68">
        <f t="shared" si="15"/>
      </c>
      <c r="AQ42" s="74"/>
      <c r="AR42" s="74"/>
      <c r="AS42" s="74"/>
    </row>
    <row r="43" spans="1:45" s="10" customFormat="1" ht="16.5">
      <c r="A43" s="93"/>
      <c r="B43" s="80"/>
      <c r="C43" s="81"/>
      <c r="D43" s="81"/>
      <c r="E43" s="82"/>
      <c r="F43" s="83"/>
      <c r="G43" s="84"/>
      <c r="H43" s="85"/>
      <c r="I43" s="85"/>
      <c r="J43" s="86"/>
      <c r="K43" s="87">
        <f t="shared" si="1"/>
        <v>0</v>
      </c>
      <c r="L43" s="87">
        <f t="shared" si="2"/>
        <v>0</v>
      </c>
      <c r="M43" s="87">
        <f t="shared" si="3"/>
        <v>0</v>
      </c>
      <c r="N43" s="87">
        <f t="shared" si="4"/>
        <v>0</v>
      </c>
      <c r="O43" s="87">
        <f t="shared" si="5"/>
        <v>0</v>
      </c>
      <c r="P43" s="87">
        <f t="shared" si="6"/>
        <v>0</v>
      </c>
      <c r="Q43" s="88">
        <f t="shared" si="7"/>
        <v>0</v>
      </c>
      <c r="R43" s="88">
        <f t="shared" si="8"/>
        <v>0</v>
      </c>
      <c r="S43" s="88">
        <f t="shared" si="0"/>
        <v>0</v>
      </c>
      <c r="T43" s="89">
        <f t="shared" si="9"/>
      </c>
      <c r="U43" s="89">
        <f t="shared" si="9"/>
      </c>
      <c r="V43" s="90">
        <f>IF(H9=1,"",AG43)</f>
      </c>
      <c r="W43" s="90">
        <f>IF(H9=1,"",AH43)</f>
      </c>
      <c r="X43" s="90">
        <f>IF(H9=1,"",T43)</f>
      </c>
      <c r="Y43" s="90">
        <f>IF(H9=1,"",U43)</f>
      </c>
      <c r="Z43" s="91">
        <f>IF(H9=1,"",AK43)</f>
      </c>
      <c r="AA43" s="91">
        <f>IF(H9=1,"",AL43)</f>
      </c>
      <c r="AB43" s="91">
        <f>IF(H9=1,"",AM43)</f>
      </c>
      <c r="AC43" s="91">
        <f>IF(H9=1,"",AN43)</f>
      </c>
      <c r="AD43" s="91">
        <f>IF(H9=1,"",AO43)</f>
      </c>
      <c r="AE43" s="92"/>
      <c r="AF43" s="91">
        <f>IF(H9=1,"",AP43)</f>
      </c>
      <c r="AG43" s="69">
        <f t="shared" si="10"/>
      </c>
      <c r="AH43" s="69">
        <f t="shared" si="10"/>
      </c>
      <c r="AI43" s="68">
        <f t="shared" si="11"/>
        <v>0</v>
      </c>
      <c r="AJ43" s="68">
        <f t="shared" si="12"/>
        <v>0</v>
      </c>
      <c r="AK43" s="68">
        <f t="shared" si="13"/>
      </c>
      <c r="AL43" s="68">
        <f t="shared" si="14"/>
      </c>
      <c r="AM43" s="68">
        <f t="shared" si="14"/>
      </c>
      <c r="AN43" s="68">
        <f t="shared" si="14"/>
      </c>
      <c r="AO43" s="68">
        <f t="shared" si="14"/>
      </c>
      <c r="AP43" s="68">
        <f t="shared" si="15"/>
      </c>
      <c r="AQ43" s="74"/>
      <c r="AR43" s="74"/>
      <c r="AS43" s="74"/>
    </row>
    <row r="44" spans="1:45" s="10" customFormat="1" ht="16.5">
      <c r="A44" s="121"/>
      <c r="B44" s="112"/>
      <c r="C44" s="113"/>
      <c r="D44" s="113"/>
      <c r="E44" s="114"/>
      <c r="F44" s="115"/>
      <c r="G44" s="116"/>
      <c r="H44" s="117"/>
      <c r="I44" s="117"/>
      <c r="J44" s="118"/>
      <c r="K44" s="87">
        <f t="shared" si="1"/>
        <v>0</v>
      </c>
      <c r="L44" s="87">
        <f t="shared" si="2"/>
        <v>0</v>
      </c>
      <c r="M44" s="87">
        <f t="shared" si="3"/>
        <v>0</v>
      </c>
      <c r="N44" s="87">
        <f t="shared" si="4"/>
        <v>0</v>
      </c>
      <c r="O44" s="87">
        <f t="shared" si="5"/>
        <v>0</v>
      </c>
      <c r="P44" s="87">
        <f t="shared" si="6"/>
        <v>0</v>
      </c>
      <c r="Q44" s="88">
        <f t="shared" si="7"/>
        <v>0</v>
      </c>
      <c r="R44" s="88">
        <f t="shared" si="8"/>
        <v>0</v>
      </c>
      <c r="S44" s="88">
        <f t="shared" si="0"/>
        <v>0</v>
      </c>
      <c r="T44" s="89">
        <f t="shared" si="9"/>
      </c>
      <c r="U44" s="89">
        <f t="shared" si="9"/>
      </c>
      <c r="V44" s="109">
        <f>IF(H9=1,"",AG44)</f>
      </c>
      <c r="W44" s="109">
        <f>IF(H9=1,"",AH44)</f>
      </c>
      <c r="X44" s="109">
        <f>IF(H9=1,"",T44)</f>
      </c>
      <c r="Y44" s="109">
        <f>IF(H9=1,"",U44)</f>
      </c>
      <c r="Z44" s="110">
        <f>IF(H9=1,"",AK44)</f>
      </c>
      <c r="AA44" s="110">
        <f>IF(H9=1,"",AL44)</f>
      </c>
      <c r="AB44" s="110">
        <f>IF(H9=1,"",AM44)</f>
      </c>
      <c r="AC44" s="110">
        <f>IF(H9=1,"",AN44)</f>
      </c>
      <c r="AD44" s="110">
        <f>IF(H9=1,"",AO44)</f>
      </c>
      <c r="AE44" s="120"/>
      <c r="AF44" s="110">
        <f>IF(H9=1,"",AP44)</f>
      </c>
      <c r="AG44" s="69">
        <f t="shared" si="10"/>
      </c>
      <c r="AH44" s="69">
        <f t="shared" si="10"/>
      </c>
      <c r="AI44" s="68">
        <f t="shared" si="11"/>
        <v>0</v>
      </c>
      <c r="AJ44" s="68">
        <f t="shared" si="12"/>
        <v>0</v>
      </c>
      <c r="AK44" s="68">
        <f t="shared" si="13"/>
      </c>
      <c r="AL44" s="68">
        <f t="shared" si="14"/>
      </c>
      <c r="AM44" s="68">
        <f t="shared" si="14"/>
      </c>
      <c r="AN44" s="68">
        <f t="shared" si="14"/>
      </c>
      <c r="AO44" s="68">
        <f t="shared" si="14"/>
      </c>
      <c r="AP44" s="68">
        <f t="shared" si="15"/>
      </c>
      <c r="AQ44" s="74"/>
      <c r="AR44" s="74"/>
      <c r="AS44" s="74"/>
    </row>
    <row r="45" spans="1:45" s="10" customFormat="1" ht="16.5">
      <c r="A45" s="93"/>
      <c r="B45" s="80"/>
      <c r="C45" s="81"/>
      <c r="D45" s="81"/>
      <c r="E45" s="82"/>
      <c r="F45" s="83"/>
      <c r="G45" s="84"/>
      <c r="H45" s="85"/>
      <c r="I45" s="85"/>
      <c r="J45" s="86"/>
      <c r="K45" s="87">
        <f t="shared" si="1"/>
        <v>0</v>
      </c>
      <c r="L45" s="87">
        <f t="shared" si="2"/>
        <v>0</v>
      </c>
      <c r="M45" s="87">
        <f t="shared" si="3"/>
        <v>0</v>
      </c>
      <c r="N45" s="87">
        <f t="shared" si="4"/>
        <v>0</v>
      </c>
      <c r="O45" s="87">
        <f t="shared" si="5"/>
        <v>0</v>
      </c>
      <c r="P45" s="87">
        <f t="shared" si="6"/>
        <v>0</v>
      </c>
      <c r="Q45" s="88">
        <f t="shared" si="7"/>
        <v>0</v>
      </c>
      <c r="R45" s="88">
        <f t="shared" si="8"/>
        <v>0</v>
      </c>
      <c r="S45" s="88">
        <f t="shared" si="0"/>
        <v>0</v>
      </c>
      <c r="T45" s="89">
        <f t="shared" si="9"/>
      </c>
      <c r="U45" s="89">
        <f t="shared" si="9"/>
      </c>
      <c r="V45" s="90">
        <f>IF(H9=1,"",AG45)</f>
      </c>
      <c r="W45" s="90">
        <f>IF(H9=1,"",AH45)</f>
      </c>
      <c r="X45" s="90">
        <f>IF(H9=1,"",T45)</f>
      </c>
      <c r="Y45" s="90">
        <f>IF(H9=1,"",U45)</f>
      </c>
      <c r="Z45" s="91">
        <f>IF(H9=1,"",AK45)</f>
      </c>
      <c r="AA45" s="91">
        <f>IF(H9=1,"",AL45)</f>
      </c>
      <c r="AB45" s="91">
        <f>IF(H9=1,"",AM45)</f>
      </c>
      <c r="AC45" s="91">
        <f>IF(H9=1,"",AN45)</f>
      </c>
      <c r="AD45" s="91">
        <f>IF(H9=1,"",AO45)</f>
      </c>
      <c r="AE45" s="92"/>
      <c r="AF45" s="91">
        <f>IF(H9=1,"",AP45)</f>
      </c>
      <c r="AG45" s="69">
        <f t="shared" si="10"/>
      </c>
      <c r="AH45" s="69">
        <f t="shared" si="10"/>
      </c>
      <c r="AI45" s="68">
        <f t="shared" si="11"/>
        <v>0</v>
      </c>
      <c r="AJ45" s="68">
        <f t="shared" si="12"/>
        <v>0</v>
      </c>
      <c r="AK45" s="68">
        <f t="shared" si="13"/>
      </c>
      <c r="AL45" s="68">
        <f t="shared" si="14"/>
      </c>
      <c r="AM45" s="68">
        <f t="shared" si="14"/>
      </c>
      <c r="AN45" s="68">
        <f t="shared" si="14"/>
      </c>
      <c r="AO45" s="68">
        <f t="shared" si="14"/>
      </c>
      <c r="AP45" s="68">
        <f t="shared" si="15"/>
      </c>
      <c r="AQ45" s="74"/>
      <c r="AR45" s="74"/>
      <c r="AS45" s="74"/>
    </row>
    <row r="46" spans="1:45" s="10" customFormat="1" ht="16.5">
      <c r="A46" s="121"/>
      <c r="B46" s="112"/>
      <c r="C46" s="113"/>
      <c r="D46" s="113"/>
      <c r="E46" s="114"/>
      <c r="F46" s="115"/>
      <c r="G46" s="116"/>
      <c r="H46" s="117"/>
      <c r="I46" s="117"/>
      <c r="J46" s="118"/>
      <c r="K46" s="87">
        <f t="shared" si="1"/>
        <v>0</v>
      </c>
      <c r="L46" s="87">
        <f t="shared" si="2"/>
        <v>0</v>
      </c>
      <c r="M46" s="87">
        <f t="shared" si="3"/>
        <v>0</v>
      </c>
      <c r="N46" s="87">
        <f t="shared" si="4"/>
        <v>0</v>
      </c>
      <c r="O46" s="87">
        <f t="shared" si="5"/>
        <v>0</v>
      </c>
      <c r="P46" s="87">
        <f t="shared" si="6"/>
        <v>0</v>
      </c>
      <c r="Q46" s="88">
        <f t="shared" si="7"/>
        <v>0</v>
      </c>
      <c r="R46" s="88">
        <f t="shared" si="8"/>
        <v>0</v>
      </c>
      <c r="S46" s="88">
        <f t="shared" si="0"/>
        <v>0</v>
      </c>
      <c r="T46" s="89">
        <f t="shared" si="9"/>
      </c>
      <c r="U46" s="89">
        <f t="shared" si="9"/>
      </c>
      <c r="V46" s="109">
        <f>IF(H9=1,"",AG46)</f>
      </c>
      <c r="W46" s="109">
        <f>IF(H9=1,"",AH46)</f>
      </c>
      <c r="X46" s="109">
        <f>IF(H9=1,"",T46)</f>
      </c>
      <c r="Y46" s="109">
        <f>IF(H9=1,"",U46)</f>
      </c>
      <c r="Z46" s="110">
        <f>IF(H9=1,"",AK46)</f>
      </c>
      <c r="AA46" s="110">
        <f>IF(H9=1,"",AL46)</f>
      </c>
      <c r="AB46" s="110">
        <f>IF(H9=1,"",AM46)</f>
      </c>
      <c r="AC46" s="110">
        <f>IF(H9=1,"",AN46)</f>
      </c>
      <c r="AD46" s="110">
        <f>IF(H9=1,"",AO46)</f>
      </c>
      <c r="AE46" s="120"/>
      <c r="AF46" s="110">
        <f>IF(H9=1,"",AP46)</f>
      </c>
      <c r="AG46" s="69">
        <f t="shared" si="10"/>
      </c>
      <c r="AH46" s="69">
        <f t="shared" si="10"/>
      </c>
      <c r="AI46" s="68">
        <f t="shared" si="11"/>
        <v>0</v>
      </c>
      <c r="AJ46" s="68">
        <f t="shared" si="12"/>
        <v>0</v>
      </c>
      <c r="AK46" s="68">
        <f t="shared" si="13"/>
      </c>
      <c r="AL46" s="68">
        <f t="shared" si="14"/>
      </c>
      <c r="AM46" s="68">
        <f t="shared" si="14"/>
      </c>
      <c r="AN46" s="68">
        <f t="shared" si="14"/>
      </c>
      <c r="AO46" s="68">
        <f t="shared" si="14"/>
      </c>
      <c r="AP46" s="68">
        <f t="shared" si="15"/>
      </c>
      <c r="AQ46" s="74"/>
      <c r="AR46" s="74"/>
      <c r="AS46" s="74"/>
    </row>
    <row r="47" spans="1:45" s="10" customFormat="1" ht="17.25" thickBot="1">
      <c r="A47" s="94"/>
      <c r="B47" s="95"/>
      <c r="C47" s="96"/>
      <c r="D47" s="96"/>
      <c r="E47" s="97"/>
      <c r="F47" s="98"/>
      <c r="G47" s="99"/>
      <c r="H47" s="100"/>
      <c r="I47" s="100"/>
      <c r="J47" s="101"/>
      <c r="K47" s="87">
        <f t="shared" si="1"/>
        <v>0</v>
      </c>
      <c r="L47" s="87">
        <f t="shared" si="2"/>
        <v>0</v>
      </c>
      <c r="M47" s="87">
        <f t="shared" si="3"/>
        <v>0</v>
      </c>
      <c r="N47" s="87">
        <f t="shared" si="4"/>
        <v>0</v>
      </c>
      <c r="O47" s="87">
        <f t="shared" si="5"/>
        <v>0</v>
      </c>
      <c r="P47" s="87">
        <f t="shared" si="6"/>
        <v>0</v>
      </c>
      <c r="Q47" s="88">
        <f t="shared" si="7"/>
        <v>0</v>
      </c>
      <c r="R47" s="88">
        <f t="shared" si="8"/>
        <v>0</v>
      </c>
      <c r="S47" s="88">
        <f t="shared" si="0"/>
        <v>0</v>
      </c>
      <c r="T47" s="89">
        <f t="shared" si="9"/>
      </c>
      <c r="U47" s="89">
        <f t="shared" si="9"/>
      </c>
      <c r="V47" s="90">
        <f>IF(H9=1,"",AG47)</f>
      </c>
      <c r="W47" s="90">
        <f>IF(H9=1,"",AH47)</f>
      </c>
      <c r="X47" s="90">
        <f>IF(H9=1,"",T47)</f>
      </c>
      <c r="Y47" s="90">
        <f>IF(H9=1,"",U47)</f>
      </c>
      <c r="Z47" s="91">
        <f>IF(H9=1,"",AK47)</f>
      </c>
      <c r="AA47" s="91">
        <f>IF(H9=1,"",AL47)</f>
      </c>
      <c r="AB47" s="91">
        <f>IF(H9=1,"",AM47)</f>
      </c>
      <c r="AC47" s="91">
        <f>IF(H9=1,"",AN47)</f>
      </c>
      <c r="AD47" s="91">
        <f>IF(H9=1,"",AO47)</f>
      </c>
      <c r="AE47" s="92"/>
      <c r="AF47" s="91">
        <f>IF(H9=1,"",AP47)</f>
      </c>
      <c r="AG47" s="69">
        <f t="shared" si="10"/>
      </c>
      <c r="AH47" s="69">
        <f t="shared" si="10"/>
      </c>
      <c r="AI47" s="68">
        <f t="shared" si="11"/>
        <v>0</v>
      </c>
      <c r="AJ47" s="68">
        <f t="shared" si="12"/>
        <v>0</v>
      </c>
      <c r="AK47" s="68">
        <f t="shared" si="13"/>
      </c>
      <c r="AL47" s="68">
        <f t="shared" si="14"/>
      </c>
      <c r="AM47" s="68">
        <f t="shared" si="14"/>
      </c>
      <c r="AN47" s="68">
        <f t="shared" si="14"/>
      </c>
      <c r="AO47" s="68">
        <f t="shared" si="14"/>
      </c>
      <c r="AP47" s="68">
        <f t="shared" si="15"/>
      </c>
      <c r="AQ47" s="74"/>
      <c r="AR47" s="74"/>
      <c r="AS47" s="74"/>
    </row>
    <row r="48" spans="1:45" s="14" customFormat="1" ht="3" customHeight="1">
      <c r="A48" s="36"/>
      <c r="B48" s="12"/>
      <c r="C48" s="13"/>
      <c r="D48" s="13"/>
      <c r="E48" s="11"/>
      <c r="F48" s="11"/>
      <c r="G48" s="11"/>
      <c r="H48" s="11"/>
      <c r="I48" s="11"/>
      <c r="J48" s="37"/>
      <c r="K48" s="62"/>
      <c r="L48" s="62"/>
      <c r="M48" s="62"/>
      <c r="N48" s="62"/>
      <c r="O48" s="62"/>
      <c r="P48" s="62"/>
      <c r="Q48" s="62"/>
      <c r="R48" s="62"/>
      <c r="S48" s="62"/>
      <c r="T48" s="56"/>
      <c r="U48" s="56"/>
      <c r="V48" s="25"/>
      <c r="W48" s="25"/>
      <c r="X48" s="13"/>
      <c r="Y48" s="13"/>
      <c r="Z48" s="13"/>
      <c r="AA48" s="13"/>
      <c r="AB48" s="13"/>
      <c r="AC48" s="13"/>
      <c r="AD48" s="13"/>
      <c r="AE48" s="42"/>
      <c r="AF48" s="42"/>
      <c r="AG48" s="69"/>
      <c r="AH48" s="69"/>
      <c r="AI48" s="69"/>
      <c r="AJ48" s="69"/>
      <c r="AK48" s="69"/>
      <c r="AL48" s="69"/>
      <c r="AM48" s="69"/>
      <c r="AN48" s="69"/>
      <c r="AO48" s="69"/>
      <c r="AP48" s="69"/>
      <c r="AQ48" s="75"/>
      <c r="AR48" s="75"/>
      <c r="AS48" s="75"/>
    </row>
    <row r="49" spans="1:45" s="16" customFormat="1" ht="18">
      <c r="A49" s="141" t="s">
        <v>11</v>
      </c>
      <c r="B49" s="143"/>
      <c r="C49" s="132">
        <f>L49+N49+P49+R49</f>
        <v>0</v>
      </c>
      <c r="D49" s="133"/>
      <c r="E49" s="141" t="s">
        <v>16</v>
      </c>
      <c r="F49" s="142"/>
      <c r="G49" s="142"/>
      <c r="H49" s="143"/>
      <c r="I49" s="130">
        <f>K49+M49+O49+Q49</f>
        <v>0</v>
      </c>
      <c r="J49" s="131"/>
      <c r="K49" s="64">
        <f aca="true" t="shared" si="16" ref="K49:S49">SUM(K12:K47)</f>
        <v>0</v>
      </c>
      <c r="L49" s="64">
        <f t="shared" si="16"/>
        <v>0</v>
      </c>
      <c r="M49" s="64">
        <f t="shared" si="16"/>
        <v>0</v>
      </c>
      <c r="N49" s="64">
        <f t="shared" si="16"/>
        <v>0</v>
      </c>
      <c r="O49" s="64">
        <f t="shared" si="16"/>
        <v>0</v>
      </c>
      <c r="P49" s="64">
        <f t="shared" si="16"/>
        <v>0</v>
      </c>
      <c r="Q49" s="64">
        <f t="shared" si="16"/>
        <v>0</v>
      </c>
      <c r="R49" s="64">
        <f t="shared" si="16"/>
        <v>0</v>
      </c>
      <c r="S49" s="64">
        <f t="shared" si="16"/>
        <v>0</v>
      </c>
      <c r="T49" s="57"/>
      <c r="U49" s="57"/>
      <c r="V49" s="29"/>
      <c r="W49" s="26"/>
      <c r="X49" s="15"/>
      <c r="Y49" s="29"/>
      <c r="Z49" s="29"/>
      <c r="AA49" s="15"/>
      <c r="AB49" s="15"/>
      <c r="AC49" s="15"/>
      <c r="AD49" s="15"/>
      <c r="AE49" s="39"/>
      <c r="AF49" s="39"/>
      <c r="AG49" s="70"/>
      <c r="AH49" s="70"/>
      <c r="AI49" s="70"/>
      <c r="AJ49" s="70"/>
      <c r="AK49" s="70"/>
      <c r="AL49" s="70"/>
      <c r="AM49" s="70"/>
      <c r="AN49" s="70"/>
      <c r="AO49" s="70"/>
      <c r="AP49" s="70"/>
      <c r="AQ49" s="76"/>
      <c r="AR49" s="76"/>
      <c r="AS49" s="76"/>
    </row>
    <row r="50" spans="1:45" s="17" customFormat="1" ht="3.75" customHeight="1">
      <c r="A50" s="134"/>
      <c r="B50" s="135"/>
      <c r="C50" s="135"/>
      <c r="D50" s="135"/>
      <c r="E50" s="135"/>
      <c r="F50" s="135"/>
      <c r="G50" s="135"/>
      <c r="H50" s="135"/>
      <c r="I50" s="135"/>
      <c r="J50" s="136"/>
      <c r="K50" s="65"/>
      <c r="L50" s="65"/>
      <c r="M50" s="65"/>
      <c r="N50" s="65"/>
      <c r="O50" s="65"/>
      <c r="P50" s="65"/>
      <c r="Q50" s="65"/>
      <c r="R50" s="65"/>
      <c r="S50" s="65"/>
      <c r="T50" s="58"/>
      <c r="U50" s="58"/>
      <c r="V50" s="27"/>
      <c r="W50" s="27"/>
      <c r="X50" s="28"/>
      <c r="Y50" s="28"/>
      <c r="Z50" s="28"/>
      <c r="AA50" s="28"/>
      <c r="AB50" s="28"/>
      <c r="AC50" s="28"/>
      <c r="AD50" s="28"/>
      <c r="AE50" s="43"/>
      <c r="AF50" s="43"/>
      <c r="AG50" s="71"/>
      <c r="AH50" s="71"/>
      <c r="AI50" s="71"/>
      <c r="AJ50" s="71"/>
      <c r="AK50" s="71"/>
      <c r="AL50" s="71"/>
      <c r="AM50" s="71"/>
      <c r="AN50" s="71"/>
      <c r="AO50" s="71"/>
      <c r="AP50" s="71"/>
      <c r="AQ50" s="77"/>
      <c r="AR50" s="77"/>
      <c r="AS50" s="77"/>
    </row>
    <row r="51" spans="1:45" s="16" customFormat="1" ht="18">
      <c r="A51" s="141" t="s">
        <v>12</v>
      </c>
      <c r="B51" s="142"/>
      <c r="C51" s="143"/>
      <c r="D51" s="139">
        <f>S49</f>
        <v>0</v>
      </c>
      <c r="E51" s="140"/>
      <c r="F51" s="125" t="s">
        <v>18</v>
      </c>
      <c r="G51" s="126"/>
      <c r="H51" s="126"/>
      <c r="I51" s="137">
        <v>3</v>
      </c>
      <c r="J51" s="138"/>
      <c r="K51" s="60"/>
      <c r="L51" s="60"/>
      <c r="M51" s="60"/>
      <c r="N51" s="60"/>
      <c r="O51" s="60"/>
      <c r="P51" s="60"/>
      <c r="Q51" s="60"/>
      <c r="R51" s="60"/>
      <c r="S51" s="60"/>
      <c r="T51" s="57"/>
      <c r="U51" s="57"/>
      <c r="V51" s="45"/>
      <c r="W51" s="46"/>
      <c r="X51" s="45"/>
      <c r="Y51" s="123">
        <f>IF(H9=1,"",AI51)</f>
      </c>
      <c r="Z51" s="123"/>
      <c r="AA51" s="123"/>
      <c r="AB51" s="15"/>
      <c r="AC51" s="15">
        <f>IF(H9=1,"",AK51)</f>
      </c>
      <c r="AD51" s="15"/>
      <c r="AE51" s="39"/>
      <c r="AF51" s="39"/>
      <c r="AG51" s="70"/>
      <c r="AH51" s="70"/>
      <c r="AI51" s="70">
        <f>IF(C13=0,"","list číslo:")</f>
      </c>
      <c r="AJ51" s="70"/>
      <c r="AK51" s="70">
        <f>IF(C13=0,"","3")</f>
      </c>
      <c r="AL51" s="70"/>
      <c r="AM51" s="70"/>
      <c r="AN51" s="70"/>
      <c r="AO51" s="70"/>
      <c r="AP51" s="70"/>
      <c r="AQ51" s="76"/>
      <c r="AR51" s="76"/>
      <c r="AS51" s="76"/>
    </row>
    <row r="52" spans="1:45" s="17" customFormat="1" ht="1.5" customHeight="1">
      <c r="A52" s="134"/>
      <c r="B52" s="135"/>
      <c r="C52" s="135"/>
      <c r="D52" s="135"/>
      <c r="E52" s="135"/>
      <c r="F52" s="135"/>
      <c r="G52" s="135"/>
      <c r="H52" s="135"/>
      <c r="I52" s="135"/>
      <c r="J52" s="136"/>
      <c r="K52" s="65"/>
      <c r="L52" s="65"/>
      <c r="M52" s="65"/>
      <c r="N52" s="65"/>
      <c r="O52" s="65"/>
      <c r="P52" s="65"/>
      <c r="Q52" s="65"/>
      <c r="R52" s="65"/>
      <c r="S52" s="65"/>
      <c r="T52" s="58"/>
      <c r="U52" s="58"/>
      <c r="V52" s="27"/>
      <c r="W52" s="27"/>
      <c r="X52" s="28"/>
      <c r="Y52" s="28"/>
      <c r="Z52" s="28"/>
      <c r="AA52" s="28"/>
      <c r="AB52" s="28"/>
      <c r="AC52" s="28"/>
      <c r="AD52" s="28"/>
      <c r="AE52" s="43"/>
      <c r="AF52" s="43"/>
      <c r="AG52" s="71"/>
      <c r="AH52" s="71"/>
      <c r="AI52" s="71"/>
      <c r="AJ52" s="71"/>
      <c r="AK52" s="71"/>
      <c r="AL52" s="71"/>
      <c r="AM52" s="71"/>
      <c r="AN52" s="71"/>
      <c r="AO52" s="71"/>
      <c r="AP52" s="71"/>
      <c r="AQ52" s="77"/>
      <c r="AR52" s="77"/>
      <c r="AS52" s="77"/>
    </row>
    <row r="53" spans="1:45" s="17" customFormat="1" ht="18">
      <c r="A53" s="127" t="s">
        <v>33</v>
      </c>
      <c r="B53" s="128"/>
      <c r="C53" s="128"/>
      <c r="D53" s="128"/>
      <c r="E53" s="128"/>
      <c r="F53" s="128"/>
      <c r="G53" s="128"/>
      <c r="H53" s="128"/>
      <c r="I53" s="128"/>
      <c r="J53" s="129"/>
      <c r="K53" s="65"/>
      <c r="L53" s="65"/>
      <c r="M53" s="65"/>
      <c r="N53" s="65"/>
      <c r="O53" s="65"/>
      <c r="P53" s="65"/>
      <c r="Q53" s="65"/>
      <c r="R53" s="65"/>
      <c r="S53" s="65"/>
      <c r="T53" s="58"/>
      <c r="U53" s="58"/>
      <c r="V53" s="27"/>
      <c r="W53" s="27"/>
      <c r="X53" s="28"/>
      <c r="Y53" s="28"/>
      <c r="Z53" s="28"/>
      <c r="AA53" s="28"/>
      <c r="AB53" s="28"/>
      <c r="AC53" s="28"/>
      <c r="AD53" s="28"/>
      <c r="AE53" s="43"/>
      <c r="AF53" s="43"/>
      <c r="AG53" s="71"/>
      <c r="AH53" s="71"/>
      <c r="AI53" s="71"/>
      <c r="AJ53" s="71"/>
      <c r="AK53" s="71"/>
      <c r="AL53" s="71"/>
      <c r="AM53" s="71"/>
      <c r="AN53" s="71"/>
      <c r="AO53" s="71"/>
      <c r="AP53" s="71"/>
      <c r="AQ53" s="77"/>
      <c r="AR53" s="77"/>
      <c r="AS53" s="77"/>
    </row>
    <row r="54" spans="1:45" s="17" customFormat="1" ht="17.25" customHeight="1">
      <c r="A54" s="124"/>
      <c r="B54" s="124"/>
      <c r="C54" s="124"/>
      <c r="D54" s="124"/>
      <c r="E54" s="124"/>
      <c r="F54" s="124"/>
      <c r="G54" s="124"/>
      <c r="H54" s="124"/>
      <c r="I54" s="124"/>
      <c r="J54" s="124"/>
      <c r="K54" s="65"/>
      <c r="L54" s="65"/>
      <c r="M54" s="65"/>
      <c r="N54" s="65"/>
      <c r="O54" s="65"/>
      <c r="P54" s="65"/>
      <c r="Q54" s="65"/>
      <c r="R54" s="65"/>
      <c r="S54" s="65"/>
      <c r="T54" s="58"/>
      <c r="U54" s="58"/>
      <c r="V54" s="27"/>
      <c r="W54" s="27"/>
      <c r="X54" s="28"/>
      <c r="Y54" s="28"/>
      <c r="Z54" s="28"/>
      <c r="AA54" s="28"/>
      <c r="AB54" s="28"/>
      <c r="AC54" s="28"/>
      <c r="AD54" s="28"/>
      <c r="AE54" s="43"/>
      <c r="AF54" s="43"/>
      <c r="AG54" s="71"/>
      <c r="AH54" s="71"/>
      <c r="AI54" s="71"/>
      <c r="AJ54" s="71"/>
      <c r="AK54" s="71"/>
      <c r="AL54" s="71"/>
      <c r="AM54" s="71"/>
      <c r="AN54" s="71"/>
      <c r="AO54" s="71"/>
      <c r="AP54" s="71"/>
      <c r="AQ54" s="77"/>
      <c r="AR54" s="77"/>
      <c r="AS54" s="77"/>
    </row>
  </sheetData>
  <sheetProtection password="DBCA" sheet="1"/>
  <mergeCells count="37">
    <mergeCell ref="A2:B2"/>
    <mergeCell ref="A49:B49"/>
    <mergeCell ref="A51:C51"/>
    <mergeCell ref="E49:H49"/>
    <mergeCell ref="A9:G9"/>
    <mergeCell ref="A50:J50"/>
    <mergeCell ref="G10:J10"/>
    <mergeCell ref="I3:J9"/>
    <mergeCell ref="Y51:AA51"/>
    <mergeCell ref="V11:AF11"/>
    <mergeCell ref="AE12:AF12"/>
    <mergeCell ref="A54:J54"/>
    <mergeCell ref="D51:E51"/>
    <mergeCell ref="F51:H51"/>
    <mergeCell ref="I51:J51"/>
    <mergeCell ref="A53:J53"/>
    <mergeCell ref="A52:J52"/>
    <mergeCell ref="A1:H1"/>
    <mergeCell ref="A5:B5"/>
    <mergeCell ref="C5:H5"/>
    <mergeCell ref="A8:B8"/>
    <mergeCell ref="C8:H8"/>
    <mergeCell ref="A7:H7"/>
    <mergeCell ref="A3:C3"/>
    <mergeCell ref="E3:G3"/>
    <mergeCell ref="A4:H4"/>
    <mergeCell ref="A6:B6"/>
    <mergeCell ref="V2:AF2"/>
    <mergeCell ref="W3:Y3"/>
    <mergeCell ref="AB3:AC3"/>
    <mergeCell ref="C49:D49"/>
    <mergeCell ref="W5:AC5"/>
    <mergeCell ref="V8:W8"/>
    <mergeCell ref="Y8:AB8"/>
    <mergeCell ref="W6:AC6"/>
    <mergeCell ref="I49:J49"/>
    <mergeCell ref="C6:H6"/>
  </mergeCells>
  <printOptions/>
  <pageMargins left="0.787401575" right="0.787401575" top="0.63" bottom="0.59"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krejci</cp:lastModifiedBy>
  <cp:lastPrinted>2011-02-09T13:25:03Z</cp:lastPrinted>
  <dcterms:created xsi:type="dcterms:W3CDTF">2008-10-15T10:40:41Z</dcterms:created>
  <dcterms:modified xsi:type="dcterms:W3CDTF">2011-02-09T20:59:57Z</dcterms:modified>
  <cp:category/>
  <cp:version/>
  <cp:contentType/>
  <cp:contentStatus/>
</cp:coreProperties>
</file>